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500" tabRatio="596" firstSheet="1" activeTab="13"/>
  </bookViews>
  <sheets>
    <sheet name="Losovanie" sheetId="1" state="hidden" r:id="rId1"/>
    <sheet name="HRÁČI" sheetId="2" r:id="rId2"/>
    <sheet name="I" sheetId="3" r:id="rId3"/>
    <sheet name="II" sheetId="4" r:id="rId4"/>
    <sheet name="III" sheetId="5" r:id="rId5"/>
    <sheet name="IV" sheetId="6" r:id="rId6"/>
    <sheet name="V" sheetId="7" r:id="rId7"/>
    <sheet name="VI" sheetId="8" r:id="rId8"/>
    <sheet name="VII" sheetId="9" r:id="rId9"/>
    <sheet name="VIII" sheetId="10" r:id="rId10"/>
    <sheet name="IX" sheetId="11" r:id="rId11"/>
    <sheet name="X" sheetId="12" r:id="rId12"/>
    <sheet name="XI" sheetId="13" r:id="rId13"/>
    <sheet name="XII" sheetId="14" r:id="rId14"/>
    <sheet name="BVL 2018" sheetId="15" r:id="rId15"/>
  </sheets>
  <definedNames>
    <definedName name="_xlnm.Print_Area" localSheetId="14">'BVL 2018'!$A$1:$S$32</definedName>
    <definedName name="_xlnm.Print_Area" localSheetId="1">'HRÁČI'!$A$1:$G$51</definedName>
    <definedName name="_xlnm.Print_Area" localSheetId="2">'I'!$A$1:$Q$51</definedName>
    <definedName name="_xlnm.Print_Area" localSheetId="3">'II'!$A$1:$Q$51</definedName>
    <definedName name="_xlnm.Print_Area" localSheetId="4">'III'!$A$1:$Q$51</definedName>
    <definedName name="_xlnm.Print_Area" localSheetId="5">'IV'!$A$1:$Q$51</definedName>
    <definedName name="_xlnm.Print_Area" localSheetId="10">'IX'!$A$1:$Q$51</definedName>
    <definedName name="_xlnm.Print_Area" localSheetId="0">'Losovanie'!$A$1:$AF$113</definedName>
    <definedName name="_xlnm.Print_Area" localSheetId="6">'V'!$A$1:$Q$51</definedName>
    <definedName name="_xlnm.Print_Area" localSheetId="7">'VI'!$A$1:$Q$51</definedName>
    <definedName name="_xlnm.Print_Area" localSheetId="8">'VII'!$A$1:$Q$51</definedName>
    <definedName name="_xlnm.Print_Area" localSheetId="9">'VIII'!$A$1:$Q$51</definedName>
    <definedName name="_xlnm.Print_Area" localSheetId="11">'X'!$A$1:$Q$51</definedName>
    <definedName name="_xlnm.Print_Area" localSheetId="12">'XI'!$A$1:$Q$51</definedName>
    <definedName name="_xlnm.Print_Area" localSheetId="13">'XII'!$A$1:$Q$51</definedName>
  </definedNames>
  <calcPr fullCalcOnLoad="1"/>
</workbook>
</file>

<file path=xl/sharedStrings.xml><?xml version="1.0" encoding="utf-8"?>
<sst xmlns="http://schemas.openxmlformats.org/spreadsheetml/2006/main" count="804" uniqueCount="126">
  <si>
    <t>SPOLU</t>
  </si>
  <si>
    <t>BODY</t>
  </si>
  <si>
    <t>PORADIE</t>
  </si>
  <si>
    <t>Č.H.</t>
  </si>
  <si>
    <t>MENO HRÁČA</t>
  </si>
  <si>
    <t>Roman</t>
  </si>
  <si>
    <t>Jozef</t>
  </si>
  <si>
    <t>Ivan</t>
  </si>
  <si>
    <t xml:space="preserve">Kazimír </t>
  </si>
  <si>
    <t xml:space="preserve">Leskovský  </t>
  </si>
  <si>
    <t xml:space="preserve">Vavrík  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</si>
  <si>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</si>
  <si>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</si>
  <si>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</si>
  <si>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</si>
  <si>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</si>
  <si>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</si>
  <si>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</si>
  <si>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</si>
  <si>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</si>
  <si>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</si>
  <si>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</si>
  <si>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</t>
  </si>
  <si>
    <t>POR.</t>
  </si>
  <si>
    <t>ČÍSLO HRÁČA</t>
  </si>
  <si>
    <t>IT NICK</t>
  </si>
  <si>
    <t>POR. Č.</t>
  </si>
  <si>
    <t>PRIEZVISKO</t>
  </si>
  <si>
    <t>MENO</t>
  </si>
  <si>
    <t>Miroslav</t>
  </si>
  <si>
    <t>B 1</t>
  </si>
  <si>
    <t>SK 1</t>
  </si>
  <si>
    <t>B 2</t>
  </si>
  <si>
    <t>SK 2</t>
  </si>
  <si>
    <t>B 3</t>
  </si>
  <si>
    <t>SK 3</t>
  </si>
  <si>
    <t>B 4</t>
  </si>
  <si>
    <t>SK 4</t>
  </si>
  <si>
    <t>SUMA</t>
  </si>
  <si>
    <t>BML</t>
  </si>
  <si>
    <t>Počet hráčov</t>
  </si>
  <si>
    <t>hráčov</t>
  </si>
  <si>
    <t>stolov</t>
  </si>
  <si>
    <t>los</t>
  </si>
  <si>
    <t>Peter</t>
  </si>
  <si>
    <t>Vladimír</t>
  </si>
  <si>
    <t>korekcia</t>
  </si>
  <si>
    <t>Celkové</t>
  </si>
  <si>
    <t>poradie</t>
  </si>
  <si>
    <t xml:space="preserve">Jursík </t>
  </si>
  <si>
    <t xml:space="preserve">Miroslav </t>
  </si>
  <si>
    <t>Kočíšek</t>
  </si>
  <si>
    <t xml:space="preserve">Krejsa </t>
  </si>
  <si>
    <t>Jaroslav</t>
  </si>
  <si>
    <t>Ján</t>
  </si>
  <si>
    <t>Michalovič</t>
  </si>
  <si>
    <t>Vaškor</t>
  </si>
  <si>
    <t>Vagaš</t>
  </si>
  <si>
    <t>e-mail</t>
  </si>
  <si>
    <t>Pavlík</t>
  </si>
  <si>
    <t>Buzgovič</t>
  </si>
  <si>
    <t>Gavula</t>
  </si>
  <si>
    <t>Gabriel</t>
  </si>
  <si>
    <t>telefon</t>
  </si>
  <si>
    <t>Pavol</t>
  </si>
  <si>
    <t>Mechura</t>
  </si>
  <si>
    <t>Ladislav</t>
  </si>
  <si>
    <t>Bušovský</t>
  </si>
  <si>
    <t>umiestnenie v turnajoch</t>
  </si>
  <si>
    <t>FINAL</t>
  </si>
  <si>
    <t>min2</t>
  </si>
  <si>
    <t>min1</t>
  </si>
  <si>
    <t>prvé</t>
  </si>
  <si>
    <t>druhé</t>
  </si>
  <si>
    <t>tretie</t>
  </si>
  <si>
    <t>Dolhý</t>
  </si>
  <si>
    <t>Martin</t>
  </si>
  <si>
    <t>Křivan</t>
  </si>
  <si>
    <t>Stanislav</t>
  </si>
  <si>
    <t>Meier</t>
  </si>
  <si>
    <t>Sivašov</t>
  </si>
  <si>
    <t>Petříček</t>
  </si>
  <si>
    <t>Kulla</t>
  </si>
  <si>
    <t>Novák</t>
  </si>
  <si>
    <t>Pavel</t>
  </si>
  <si>
    <t>Udvardy</t>
  </si>
  <si>
    <t>Ľubomír</t>
  </si>
  <si>
    <t>účasť</t>
  </si>
  <si>
    <t>Stanko</t>
  </si>
  <si>
    <t>František</t>
  </si>
  <si>
    <t>11.4.</t>
  </si>
  <si>
    <t>Biely</t>
  </si>
  <si>
    <t>13.2.</t>
  </si>
  <si>
    <t>Orechovský</t>
  </si>
  <si>
    <t>Mráz</t>
  </si>
  <si>
    <t>Daniel</t>
  </si>
  <si>
    <t>23.1.</t>
  </si>
  <si>
    <t>13.3.</t>
  </si>
  <si>
    <t>15.5.</t>
  </si>
  <si>
    <t>Slivovič</t>
  </si>
  <si>
    <t>Michal</t>
  </si>
  <si>
    <t>12.6.</t>
  </si>
  <si>
    <t>10.7.</t>
  </si>
  <si>
    <t>11.9.</t>
  </si>
  <si>
    <t>14.8.</t>
  </si>
  <si>
    <t>9.10.</t>
  </si>
  <si>
    <t>27.11.</t>
  </si>
  <si>
    <t>Weiss</t>
  </si>
  <si>
    <t>BRATISLAVSKÁ VOLENÁ LIGA 2018</t>
  </si>
  <si>
    <t>Maljar</t>
  </si>
  <si>
    <t>Mikuš</t>
  </si>
  <si>
    <t>Jám</t>
  </si>
  <si>
    <t>Gregor</t>
  </si>
  <si>
    <t>Oravec</t>
  </si>
  <si>
    <t>Ondriš</t>
  </si>
  <si>
    <t>Poldaufová</t>
  </si>
  <si>
    <t>Eva</t>
  </si>
  <si>
    <t>Makyta</t>
  </si>
  <si>
    <t>Dušan</t>
  </si>
  <si>
    <t>Špaňúr</t>
  </si>
  <si>
    <t>Jajcaj</t>
  </si>
  <si>
    <t>Beník</t>
  </si>
  <si>
    <t>Marián</t>
  </si>
  <si>
    <t>12.11.</t>
  </si>
  <si>
    <t>Hegyi</t>
  </si>
  <si>
    <t>Juraj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</si>
</sst>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d/m"/>
    <numFmt numFmtId="189" formatCode="m/d"/>
    <numFmt numFmtId="190" formatCode="d\-mmm"/>
    <numFmt numFmtId="191" formatCode="0.0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* #,##0_-;\-* #,##0_-;_-* &quot;-&quot;_-;_-@_-"/>
    <numFmt numFmtId="198" formatCode="_-&quot;£&quot;* #,##0.00_-;\-&quot;£&quot;* #,##0.00_-;_-&quot;£&quot;* &quot;-&quot;??_-;_-@_-"/>
    <numFmt numFmtId="199" formatCode="_-* #,##0.00_-;\-* #,##0.00_-;_-* &quot;-&quot;??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[$-41B]d\.\ mmmm\ yyyy"/>
    <numFmt numFmtId="209" formatCode="#,##0\ _S_k"/>
    <numFmt numFmtId="210" formatCode="mmm/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</numFmts>
  <fonts count="69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8"/>
      <name val="Arial Narrow"/>
      <family val="2"/>
    </font>
    <font>
      <b/>
      <sz val="10"/>
      <color indexed="18"/>
      <name val="Arial CE"/>
      <family val="2"/>
    </font>
    <font>
      <b/>
      <sz val="8"/>
      <color indexed="18"/>
      <name val="Arial Narrow"/>
      <family val="2"/>
    </font>
    <font>
      <sz val="18"/>
      <color indexed="51"/>
      <name val="Arial"/>
      <family val="2"/>
    </font>
    <font>
      <b/>
      <sz val="9"/>
      <color indexed="55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b/>
      <sz val="18"/>
      <color indexed="17"/>
      <name val="Arial CE"/>
      <family val="2"/>
    </font>
    <font>
      <b/>
      <sz val="12"/>
      <color indexed="17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 Narrow"/>
      <family val="2"/>
    </font>
    <font>
      <sz val="10"/>
      <name val="Arial Narrow CE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b/>
      <sz val="18"/>
      <color indexed="17"/>
      <name val="Verdana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sz val="11"/>
      <color indexed="18"/>
      <name val="Times New Roman"/>
      <family val="1"/>
    </font>
    <font>
      <sz val="8"/>
      <name val="Arial"/>
      <family val="2"/>
    </font>
    <font>
      <u val="single"/>
      <sz val="8"/>
      <color indexed="12"/>
      <name val="Arial CE"/>
      <family val="0"/>
    </font>
    <font>
      <b/>
      <sz val="11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17"/>
      <name val="Verdana"/>
      <family val="2"/>
    </font>
    <font>
      <b/>
      <sz val="36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rgb="FF00B050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47">
      <alignment/>
      <protection/>
    </xf>
    <xf numFmtId="0" fontId="2" fillId="0" borderId="0" xfId="47" applyBorder="1">
      <alignment/>
      <protection/>
    </xf>
    <xf numFmtId="0" fontId="7" fillId="0" borderId="0" xfId="0" applyFont="1" applyFill="1" applyBorder="1" applyAlignment="1">
      <alignment horizontal="center"/>
    </xf>
    <xf numFmtId="49" fontId="5" fillId="0" borderId="0" xfId="47" applyNumberFormat="1" applyFont="1" applyAlignment="1">
      <alignment horizontal="left"/>
      <protection/>
    </xf>
    <xf numFmtId="191" fontId="8" fillId="0" borderId="0" xfId="47" applyNumberFormat="1" applyFont="1">
      <alignment/>
      <protection/>
    </xf>
    <xf numFmtId="0" fontId="9" fillId="33" borderId="10" xfId="47" applyFont="1" applyFill="1" applyBorder="1" applyAlignment="1">
      <alignment horizontal="center"/>
      <protection/>
    </xf>
    <xf numFmtId="0" fontId="6" fillId="34" borderId="11" xfId="47" applyFont="1" applyFill="1" applyBorder="1" applyAlignment="1">
      <alignment horizontal="center"/>
      <protection/>
    </xf>
    <xf numFmtId="0" fontId="4" fillId="34" borderId="12" xfId="47" applyFont="1" applyFill="1" applyBorder="1" applyAlignment="1">
      <alignment horizontal="center"/>
      <protection/>
    </xf>
    <xf numFmtId="0" fontId="5" fillId="34" borderId="12" xfId="47" applyFont="1" applyFill="1" applyBorder="1">
      <alignment/>
      <protection/>
    </xf>
    <xf numFmtId="0" fontId="5" fillId="34" borderId="13" xfId="47" applyFont="1" applyFill="1" applyBorder="1">
      <alignment/>
      <protection/>
    </xf>
    <xf numFmtId="0" fontId="4" fillId="35" borderId="14" xfId="47" applyFont="1" applyFill="1" applyBorder="1" applyAlignment="1">
      <alignment horizontal="center"/>
      <protection/>
    </xf>
    <xf numFmtId="0" fontId="4" fillId="35" borderId="15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horizontal="center"/>
      <protection/>
    </xf>
    <xf numFmtId="49" fontId="12" fillId="0" borderId="0" xfId="47" applyNumberFormat="1" applyFont="1" applyAlignment="1">
      <alignment horizontal="center"/>
      <protection/>
    </xf>
    <xf numFmtId="0" fontId="13" fillId="0" borderId="0" xfId="49">
      <alignment/>
      <protection/>
    </xf>
    <xf numFmtId="0" fontId="13" fillId="0" borderId="0" xfId="49" applyFont="1">
      <alignment/>
      <protection/>
    </xf>
    <xf numFmtId="0" fontId="18" fillId="0" borderId="0" xfId="49" applyFont="1">
      <alignment/>
      <protection/>
    </xf>
    <xf numFmtId="0" fontId="17" fillId="0" borderId="0" xfId="49" applyFont="1">
      <alignment/>
      <protection/>
    </xf>
    <xf numFmtId="188" fontId="16" fillId="36" borderId="16" xfId="49" applyNumberFormat="1" applyFont="1" applyFill="1" applyBorder="1" applyAlignment="1">
      <alignment horizontal="center"/>
      <protection/>
    </xf>
    <xf numFmtId="0" fontId="23" fillId="37" borderId="17" xfId="49" applyFont="1" applyFill="1" applyBorder="1" applyAlignment="1">
      <alignment horizontal="center" wrapText="1"/>
      <protection/>
    </xf>
    <xf numFmtId="1" fontId="24" fillId="37" borderId="18" xfId="49" applyNumberFormat="1" applyFont="1" applyFill="1" applyBorder="1" applyAlignment="1">
      <alignment horizontal="center"/>
      <protection/>
    </xf>
    <xf numFmtId="0" fontId="22" fillId="37" borderId="19" xfId="49" applyFont="1" applyFill="1" applyBorder="1" applyAlignment="1">
      <alignment horizontal="center" vertical="center" wrapText="1"/>
      <protection/>
    </xf>
    <xf numFmtId="0" fontId="21" fillId="37" borderId="16" xfId="49" applyFont="1" applyFill="1" applyBorder="1" applyAlignment="1">
      <alignment horizontal="center"/>
      <protection/>
    </xf>
    <xf numFmtId="0" fontId="21" fillId="37" borderId="20" xfId="49" applyFont="1" applyFill="1" applyBorder="1" applyAlignment="1">
      <alignment horizontal="center"/>
      <protection/>
    </xf>
    <xf numFmtId="0" fontId="15" fillId="33" borderId="14" xfId="49" applyFont="1" applyFill="1" applyBorder="1" applyAlignment="1">
      <alignment horizontal="center"/>
      <protection/>
    </xf>
    <xf numFmtId="1" fontId="20" fillId="38" borderId="14" xfId="49" applyNumberFormat="1" applyFont="1" applyFill="1" applyBorder="1" applyAlignment="1">
      <alignment horizontal="center"/>
      <protection/>
    </xf>
    <xf numFmtId="1" fontId="20" fillId="0" borderId="14" xfId="49" applyNumberFormat="1" applyFont="1" applyFill="1" applyBorder="1" applyAlignment="1">
      <alignment horizontal="center"/>
      <protection/>
    </xf>
    <xf numFmtId="0" fontId="15" fillId="34" borderId="21" xfId="49" applyFont="1" applyFill="1" applyBorder="1" applyAlignment="1">
      <alignment horizontal="center"/>
      <protection/>
    </xf>
    <xf numFmtId="0" fontId="21" fillId="39" borderId="14" xfId="49" applyFont="1" applyFill="1" applyBorder="1" applyAlignment="1">
      <alignment horizontal="center"/>
      <protection/>
    </xf>
    <xf numFmtId="0" fontId="23" fillId="37" borderId="22" xfId="49" applyFont="1" applyFill="1" applyBorder="1" applyAlignment="1">
      <alignment horizontal="center" wrapText="1"/>
      <protection/>
    </xf>
    <xf numFmtId="1" fontId="24" fillId="37" borderId="22" xfId="49" applyNumberFormat="1" applyFont="1" applyFill="1" applyBorder="1" applyAlignment="1">
      <alignment horizontal="center"/>
      <protection/>
    </xf>
    <xf numFmtId="0" fontId="22" fillId="37" borderId="23" xfId="49" applyFont="1" applyFill="1" applyBorder="1" applyAlignment="1">
      <alignment horizontal="center" vertical="center" wrapText="1"/>
      <protection/>
    </xf>
    <xf numFmtId="0" fontId="21" fillId="39" borderId="24" xfId="49" applyFont="1" applyFill="1" applyBorder="1" applyAlignment="1">
      <alignment horizontal="center"/>
      <protection/>
    </xf>
    <xf numFmtId="0" fontId="0" fillId="33" borderId="20" xfId="47" applyFont="1" applyFill="1" applyBorder="1" applyAlignment="1">
      <alignment horizontal="center"/>
      <protection/>
    </xf>
    <xf numFmtId="0" fontId="19" fillId="40" borderId="0" xfId="47" applyFont="1" applyFill="1" applyBorder="1" applyAlignment="1">
      <alignment horizontal="left"/>
      <protection/>
    </xf>
    <xf numFmtId="0" fontId="19" fillId="40" borderId="0" xfId="0" applyFont="1" applyFill="1" applyBorder="1" applyAlignment="1">
      <alignment horizontal="left"/>
    </xf>
    <xf numFmtId="0" fontId="0" fillId="38" borderId="20" xfId="47" applyFont="1" applyFill="1" applyBorder="1" applyAlignment="1">
      <alignment horizontal="center"/>
      <protection/>
    </xf>
    <xf numFmtId="0" fontId="14" fillId="37" borderId="20" xfId="47" applyFont="1" applyFill="1" applyBorder="1" applyAlignment="1">
      <alignment horizontal="left"/>
      <protection/>
    </xf>
    <xf numFmtId="1" fontId="8" fillId="0" borderId="0" xfId="47" applyNumberFormat="1" applyFont="1" applyAlignment="1">
      <alignment horizontal="center"/>
      <protection/>
    </xf>
    <xf numFmtId="0" fontId="0" fillId="0" borderId="0" xfId="0" applyAlignment="1">
      <alignment/>
    </xf>
    <xf numFmtId="0" fontId="25" fillId="36" borderId="0" xfId="49" applyFont="1" applyFill="1" applyBorder="1" applyAlignment="1">
      <alignment horizontal="center" vertical="center"/>
      <protection/>
    </xf>
    <xf numFmtId="0" fontId="27" fillId="37" borderId="20" xfId="50" applyFont="1" applyFill="1" applyBorder="1" applyAlignment="1">
      <alignment horizontal="center"/>
      <protection/>
    </xf>
    <xf numFmtId="0" fontId="14" fillId="34" borderId="25" xfId="50" applyFont="1" applyFill="1" applyBorder="1" applyAlignment="1">
      <alignment horizontal="center"/>
      <protection/>
    </xf>
    <xf numFmtId="0" fontId="14" fillId="34" borderId="10" xfId="50" applyFont="1" applyFill="1" applyBorder="1" applyAlignment="1">
      <alignment horizontal="center"/>
      <protection/>
    </xf>
    <xf numFmtId="0" fontId="10" fillId="38" borderId="20" xfId="50" applyFont="1" applyFill="1" applyBorder="1" applyAlignment="1">
      <alignment horizontal="center"/>
      <protection/>
    </xf>
    <xf numFmtId="0" fontId="15" fillId="41" borderId="20" xfId="50" applyFont="1" applyFill="1" applyBorder="1" applyAlignment="1">
      <alignment horizontal="center"/>
      <protection/>
    </xf>
    <xf numFmtId="0" fontId="10" fillId="42" borderId="20" xfId="50" applyFont="1" applyFill="1" applyBorder="1" applyAlignment="1">
      <alignment horizontal="center"/>
      <protection/>
    </xf>
    <xf numFmtId="191" fontId="0" fillId="0" borderId="0" xfId="0" applyNumberFormat="1" applyAlignment="1">
      <alignment/>
    </xf>
    <xf numFmtId="0" fontId="19" fillId="43" borderId="26" xfId="47" applyFont="1" applyFill="1" applyBorder="1">
      <alignment/>
      <protection/>
    </xf>
    <xf numFmtId="0" fontId="26" fillId="43" borderId="16" xfId="47" applyFont="1" applyFill="1" applyBorder="1">
      <alignment/>
      <protection/>
    </xf>
    <xf numFmtId="0" fontId="0" fillId="0" borderId="27" xfId="0" applyBorder="1" applyAlignment="1">
      <alignment/>
    </xf>
    <xf numFmtId="0" fontId="0" fillId="44" borderId="0" xfId="0" applyFill="1" applyAlignment="1">
      <alignment/>
    </xf>
    <xf numFmtId="0" fontId="21" fillId="39" borderId="20" xfId="47" applyFont="1" applyFill="1" applyBorder="1" applyAlignment="1">
      <alignment horizontal="center"/>
      <protection/>
    </xf>
    <xf numFmtId="0" fontId="30" fillId="33" borderId="20" xfId="36" applyFont="1" applyFill="1" applyBorder="1" applyAlignment="1" applyProtection="1">
      <alignment horizontal="left" wrapText="1"/>
      <protection/>
    </xf>
    <xf numFmtId="0" fontId="5" fillId="34" borderId="11" xfId="47" applyFont="1" applyFill="1" applyBorder="1">
      <alignment/>
      <protection/>
    </xf>
    <xf numFmtId="0" fontId="5" fillId="34" borderId="13" xfId="47" applyFont="1" applyFill="1" applyBorder="1" applyAlignment="1">
      <alignment horizontal="center"/>
      <protection/>
    </xf>
    <xf numFmtId="2" fontId="5" fillId="34" borderId="13" xfId="47" applyNumberFormat="1" applyFont="1" applyFill="1" applyBorder="1" applyAlignment="1">
      <alignment horizontal="center"/>
      <protection/>
    </xf>
    <xf numFmtId="2" fontId="10" fillId="0" borderId="20" xfId="50" applyNumberFormat="1" applyFont="1" applyBorder="1" applyAlignment="1">
      <alignment horizontal="center"/>
      <protection/>
    </xf>
    <xf numFmtId="1" fontId="31" fillId="37" borderId="10" xfId="47" applyNumberFormat="1" applyFont="1" applyFill="1" applyBorder="1" applyAlignment="1">
      <alignment horizontal="center"/>
      <protection/>
    </xf>
    <xf numFmtId="0" fontId="0" fillId="37" borderId="20" xfId="47" applyFont="1" applyFill="1" applyBorder="1" applyAlignment="1">
      <alignment horizontal="left"/>
      <protection/>
    </xf>
    <xf numFmtId="0" fontId="0" fillId="45" borderId="0" xfId="0" applyFill="1" applyAlignment="1">
      <alignment/>
    </xf>
    <xf numFmtId="0" fontId="0" fillId="42" borderId="0" xfId="0" applyFill="1" applyAlignment="1">
      <alignment/>
    </xf>
    <xf numFmtId="0" fontId="0" fillId="41" borderId="0" xfId="0" applyFill="1" applyAlignment="1">
      <alignment/>
    </xf>
    <xf numFmtId="0" fontId="0" fillId="34" borderId="0" xfId="0" applyFill="1" applyAlignment="1">
      <alignment/>
    </xf>
    <xf numFmtId="0" fontId="0" fillId="38" borderId="0" xfId="0" applyFill="1" applyAlignment="1">
      <alignment/>
    </xf>
    <xf numFmtId="0" fontId="1" fillId="33" borderId="20" xfId="36" applyFill="1" applyBorder="1" applyAlignment="1" applyProtection="1">
      <alignment horizontal="left"/>
      <protection/>
    </xf>
    <xf numFmtId="0" fontId="0" fillId="33" borderId="20" xfId="47" applyFont="1" applyFill="1" applyBorder="1" applyAlignment="1" quotePrefix="1">
      <alignment horizontal="left"/>
      <protection/>
    </xf>
    <xf numFmtId="0" fontId="0" fillId="33" borderId="20" xfId="47" applyFont="1" applyFill="1" applyBorder="1" applyAlignment="1">
      <alignment horizontal="left"/>
      <protection/>
    </xf>
    <xf numFmtId="3" fontId="0" fillId="33" borderId="20" xfId="47" applyNumberFormat="1" applyFont="1" applyFill="1" applyBorder="1" applyAlignment="1" quotePrefix="1">
      <alignment horizontal="left"/>
      <protection/>
    </xf>
    <xf numFmtId="0" fontId="1" fillId="33" borderId="20" xfId="36" applyFont="1" applyFill="1" applyBorder="1" applyAlignment="1" applyProtection="1" quotePrefix="1">
      <alignment horizontal="left"/>
      <protection/>
    </xf>
    <xf numFmtId="0" fontId="1" fillId="33" borderId="20" xfId="36" applyFill="1" applyBorder="1" applyAlignment="1" applyProtection="1">
      <alignment horizontal="left" wrapText="1"/>
      <protection/>
    </xf>
    <xf numFmtId="0" fontId="2" fillId="0" borderId="0" xfId="51">
      <alignment/>
      <protection/>
    </xf>
    <xf numFmtId="0" fontId="2" fillId="0" borderId="0" xfId="51" applyFont="1" applyAlignment="1">
      <alignment horizontal="center"/>
      <protection/>
    </xf>
    <xf numFmtId="0" fontId="13" fillId="0" borderId="0" xfId="49" applyAlignment="1">
      <alignment horizontal="center"/>
      <protection/>
    </xf>
    <xf numFmtId="0" fontId="2" fillId="0" borderId="0" xfId="51" applyFont="1" applyAlignment="1">
      <alignment horizontal="right"/>
      <protection/>
    </xf>
    <xf numFmtId="0" fontId="13" fillId="0" borderId="0" xfId="49" applyFont="1" applyAlignment="1">
      <alignment horizontal="center"/>
      <protection/>
    </xf>
    <xf numFmtId="1" fontId="15" fillId="33" borderId="14" xfId="49" applyNumberFormat="1" applyFont="1" applyFill="1" applyBorder="1" applyAlignment="1">
      <alignment horizontal="center"/>
      <protection/>
    </xf>
    <xf numFmtId="1" fontId="2" fillId="0" borderId="0" xfId="51" applyNumberFormat="1">
      <alignment/>
      <protection/>
    </xf>
    <xf numFmtId="0" fontId="2" fillId="0" borderId="0" xfId="51" applyFill="1" applyBorder="1" applyAlignment="1">
      <alignment horizontal="center"/>
      <protection/>
    </xf>
    <xf numFmtId="0" fontId="17" fillId="0" borderId="0" xfId="49" applyFont="1">
      <alignment/>
      <protection/>
    </xf>
    <xf numFmtId="0" fontId="29" fillId="46" borderId="20" xfId="47" applyFont="1" applyFill="1" applyBorder="1" applyAlignment="1">
      <alignment horizontal="left"/>
      <protection/>
    </xf>
    <xf numFmtId="0" fontId="14" fillId="47" borderId="20" xfId="47" applyFont="1" applyFill="1" applyBorder="1" applyAlignment="1">
      <alignment horizontal="left"/>
      <protection/>
    </xf>
    <xf numFmtId="0" fontId="21" fillId="46" borderId="26" xfId="47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13" fillId="0" borderId="0" xfId="49" applyAlignment="1">
      <alignment horizontal="center" vertical="center"/>
      <protection/>
    </xf>
    <xf numFmtId="0" fontId="5" fillId="34" borderId="11" xfId="47" applyFont="1" applyFill="1" applyBorder="1" applyAlignment="1">
      <alignment horizontal="center"/>
      <protection/>
    </xf>
    <xf numFmtId="0" fontId="0" fillId="0" borderId="22" xfId="0" applyBorder="1" applyAlignment="1">
      <alignment/>
    </xf>
    <xf numFmtId="1" fontId="20" fillId="48" borderId="14" xfId="49" applyNumberFormat="1" applyFont="1" applyFill="1" applyBorder="1" applyAlignment="1">
      <alignment horizontal="center"/>
      <protection/>
    </xf>
    <xf numFmtId="0" fontId="2" fillId="0" borderId="0" xfId="47" applyAlignment="1">
      <alignment/>
      <protection/>
    </xf>
    <xf numFmtId="0" fontId="11" fillId="36" borderId="28" xfId="47" applyFont="1" applyFill="1" applyBorder="1" applyAlignment="1">
      <alignment horizontal="center"/>
      <protection/>
    </xf>
    <xf numFmtId="0" fontId="11" fillId="36" borderId="29" xfId="47" applyFont="1" applyFill="1" applyBorder="1" applyAlignment="1">
      <alignment horizontal="center"/>
      <protection/>
    </xf>
    <xf numFmtId="0" fontId="11" fillId="36" borderId="30" xfId="47" applyFont="1" applyFill="1" applyBorder="1" applyAlignment="1">
      <alignment horizontal="center"/>
      <protection/>
    </xf>
    <xf numFmtId="1" fontId="22" fillId="37" borderId="23" xfId="49" applyNumberFormat="1" applyFont="1" applyFill="1" applyBorder="1" applyAlignment="1">
      <alignment horizontal="left" vertical="center"/>
      <protection/>
    </xf>
    <xf numFmtId="0" fontId="10" fillId="37" borderId="31" xfId="0" applyFont="1" applyFill="1" applyBorder="1" applyAlignment="1">
      <alignment horizontal="left" vertical="center"/>
    </xf>
    <xf numFmtId="0" fontId="68" fillId="0" borderId="0" xfId="49" applyFont="1" applyFill="1" applyBorder="1" applyAlignment="1">
      <alignment horizontal="center" vertical="center"/>
      <protection/>
    </xf>
    <xf numFmtId="0" fontId="68" fillId="0" borderId="27" xfId="49" applyFont="1" applyFill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" xfId="47"/>
    <cellStyle name="normálne_I.KKPM" xfId="48"/>
    <cellStyle name="normální_KML celk.hod." xfId="49"/>
    <cellStyle name="normální_SEM 2007 - TN1" xfId="50"/>
    <cellStyle name="normální_TLL 2005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1">
    <dxf>
      <font>
        <b/>
        <i val="0"/>
      </font>
      <fill>
        <patternFill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2</xdr:col>
      <xdr:colOff>409575</xdr:colOff>
      <xdr:row>0</xdr:row>
      <xdr:rowOff>771525</xdr:rowOff>
    </xdr:to>
    <xdr:pic>
      <xdr:nvPicPr>
        <xdr:cNvPr id="1" name="Picture 3" descr="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2028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0</xdr:row>
      <xdr:rowOff>0</xdr:rowOff>
    </xdr:from>
    <xdr:to>
      <xdr:col>7</xdr:col>
      <xdr:colOff>19050</xdr:colOff>
      <xdr:row>1</xdr:row>
      <xdr:rowOff>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0"/>
          <a:ext cx="5286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3</xdr:col>
      <xdr:colOff>485775</xdr:colOff>
      <xdr:row>3</xdr:row>
      <xdr:rowOff>161925</xdr:rowOff>
    </xdr:to>
    <xdr:pic>
      <xdr:nvPicPr>
        <xdr:cNvPr id="1" name="Picture 3" descr="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2028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3</xdr:col>
      <xdr:colOff>485775</xdr:colOff>
      <xdr:row>3</xdr:row>
      <xdr:rowOff>161925</xdr:rowOff>
    </xdr:to>
    <xdr:pic>
      <xdr:nvPicPr>
        <xdr:cNvPr id="1" name="Picture 3" descr="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2028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3</xdr:col>
      <xdr:colOff>485775</xdr:colOff>
      <xdr:row>3</xdr:row>
      <xdr:rowOff>161925</xdr:rowOff>
    </xdr:to>
    <xdr:pic>
      <xdr:nvPicPr>
        <xdr:cNvPr id="1" name="Picture 3" descr="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2028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3</xdr:col>
      <xdr:colOff>485775</xdr:colOff>
      <xdr:row>3</xdr:row>
      <xdr:rowOff>161925</xdr:rowOff>
    </xdr:to>
    <xdr:pic>
      <xdr:nvPicPr>
        <xdr:cNvPr id="1" name="Picture 3" descr="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2028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3</xdr:col>
      <xdr:colOff>323850</xdr:colOff>
      <xdr:row>2</xdr:row>
      <xdr:rowOff>228600</xdr:rowOff>
    </xdr:to>
    <xdr:pic>
      <xdr:nvPicPr>
        <xdr:cNvPr id="1" name="Picture 3" descr="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2028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504825</xdr:colOff>
      <xdr:row>0</xdr:row>
      <xdr:rowOff>85725</xdr:rowOff>
    </xdr:from>
    <xdr:ext cx="7115175" cy="1095375"/>
    <xdr:sp>
      <xdr:nvSpPr>
        <xdr:cNvPr id="2" name="Obdélník 1"/>
        <xdr:cNvSpPr>
          <a:spLocks/>
        </xdr:cNvSpPr>
      </xdr:nvSpPr>
      <xdr:spPr>
        <a:xfrm>
          <a:off x="2286000" y="85725"/>
          <a:ext cx="71151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333399"/>
              </a:solidFill>
            </a:rPr>
            <a:t>BRATISLAVSKÁ VOLENÁ LIGA 2018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3</xdr:col>
      <xdr:colOff>485775</xdr:colOff>
      <xdr:row>3</xdr:row>
      <xdr:rowOff>161925</xdr:rowOff>
    </xdr:to>
    <xdr:pic>
      <xdr:nvPicPr>
        <xdr:cNvPr id="1" name="Picture 3" descr="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2028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3</xdr:col>
      <xdr:colOff>485775</xdr:colOff>
      <xdr:row>3</xdr:row>
      <xdr:rowOff>161925</xdr:rowOff>
    </xdr:to>
    <xdr:pic>
      <xdr:nvPicPr>
        <xdr:cNvPr id="1" name="Picture 3" descr="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2028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3</xdr:col>
      <xdr:colOff>485775</xdr:colOff>
      <xdr:row>3</xdr:row>
      <xdr:rowOff>161925</xdr:rowOff>
    </xdr:to>
    <xdr:pic>
      <xdr:nvPicPr>
        <xdr:cNvPr id="1" name="Picture 3" descr="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2028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3</xdr:col>
      <xdr:colOff>485775</xdr:colOff>
      <xdr:row>3</xdr:row>
      <xdr:rowOff>161925</xdr:rowOff>
    </xdr:to>
    <xdr:pic>
      <xdr:nvPicPr>
        <xdr:cNvPr id="1" name="Picture 3" descr="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2028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3</xdr:col>
      <xdr:colOff>485775</xdr:colOff>
      <xdr:row>3</xdr:row>
      <xdr:rowOff>161925</xdr:rowOff>
    </xdr:to>
    <xdr:pic>
      <xdr:nvPicPr>
        <xdr:cNvPr id="1" name="Picture 3" descr="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2028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3</xdr:col>
      <xdr:colOff>485775</xdr:colOff>
      <xdr:row>3</xdr:row>
      <xdr:rowOff>161925</xdr:rowOff>
    </xdr:to>
    <xdr:pic>
      <xdr:nvPicPr>
        <xdr:cNvPr id="1" name="Picture 3" descr="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2028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3</xdr:col>
      <xdr:colOff>485775</xdr:colOff>
      <xdr:row>3</xdr:row>
      <xdr:rowOff>161925</xdr:rowOff>
    </xdr:to>
    <xdr:pic>
      <xdr:nvPicPr>
        <xdr:cNvPr id="1" name="Picture 3" descr="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2028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3</xdr:col>
      <xdr:colOff>485775</xdr:colOff>
      <xdr:row>3</xdr:row>
      <xdr:rowOff>161925</xdr:rowOff>
    </xdr:to>
    <xdr:pic>
      <xdr:nvPicPr>
        <xdr:cNvPr id="1" name="Picture 3" descr="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2028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V369"/>
  <sheetViews>
    <sheetView view="pageBreakPreview" zoomScale="60" zoomScaleNormal="90" workbookViewId="0" topLeftCell="R1">
      <selection activeCell="R1" sqref="R1"/>
    </sheetView>
  </sheetViews>
  <sheetFormatPr defaultColWidth="9.140625" defaultRowHeight="12.75"/>
  <cols>
    <col min="3" max="7" width="10.140625" style="0" customWidth="1"/>
    <col min="15" max="15" width="11.8515625" style="0" customWidth="1"/>
  </cols>
  <sheetData>
    <row r="1" spans="1:48" ht="12.75">
      <c r="A1">
        <v>38</v>
      </c>
      <c r="B1">
        <v>39</v>
      </c>
      <c r="Q1" t="s">
        <v>41</v>
      </c>
      <c r="R1">
        <v>9</v>
      </c>
      <c r="S1">
        <v>10</v>
      </c>
      <c r="T1">
        <v>11</v>
      </c>
      <c r="U1">
        <v>12</v>
      </c>
      <c r="V1">
        <v>13</v>
      </c>
      <c r="W1">
        <v>14</v>
      </c>
      <c r="X1">
        <v>15</v>
      </c>
      <c r="Y1">
        <v>16</v>
      </c>
      <c r="Z1">
        <v>17</v>
      </c>
      <c r="AA1">
        <v>18</v>
      </c>
      <c r="AB1">
        <v>19</v>
      </c>
      <c r="AC1">
        <v>20</v>
      </c>
      <c r="AD1">
        <v>21</v>
      </c>
      <c r="AE1">
        <v>22</v>
      </c>
      <c r="AF1">
        <v>23</v>
      </c>
      <c r="AG1">
        <v>24</v>
      </c>
      <c r="AH1">
        <v>25</v>
      </c>
      <c r="AI1">
        <v>26</v>
      </c>
      <c r="AJ1">
        <v>27</v>
      </c>
      <c r="AK1">
        <v>28</v>
      </c>
      <c r="AL1">
        <v>29</v>
      </c>
      <c r="AM1">
        <v>30</v>
      </c>
      <c r="AN1">
        <v>31</v>
      </c>
      <c r="AO1">
        <v>32</v>
      </c>
      <c r="AP1">
        <v>33</v>
      </c>
      <c r="AQ1">
        <v>34</v>
      </c>
      <c r="AR1">
        <v>35</v>
      </c>
      <c r="AS1">
        <v>36</v>
      </c>
      <c r="AT1">
        <v>37</v>
      </c>
      <c r="AU1">
        <v>38</v>
      </c>
      <c r="AV1">
        <v>39</v>
      </c>
    </row>
    <row r="2" spans="1:48" ht="12.75">
      <c r="A2">
        <v>12</v>
      </c>
      <c r="B2">
        <v>13</v>
      </c>
      <c r="Q2" t="s">
        <v>42</v>
      </c>
      <c r="R2">
        <v>3</v>
      </c>
      <c r="S2">
        <v>3</v>
      </c>
      <c r="T2">
        <v>3</v>
      </c>
      <c r="U2">
        <v>4</v>
      </c>
      <c r="V2">
        <v>4</v>
      </c>
      <c r="W2">
        <v>4</v>
      </c>
      <c r="X2">
        <v>5</v>
      </c>
      <c r="Y2">
        <v>5</v>
      </c>
      <c r="Z2">
        <v>5</v>
      </c>
      <c r="AA2">
        <v>6</v>
      </c>
      <c r="AB2">
        <v>6</v>
      </c>
      <c r="AC2">
        <v>6</v>
      </c>
      <c r="AD2">
        <v>7</v>
      </c>
      <c r="AE2">
        <v>7</v>
      </c>
      <c r="AF2">
        <v>7</v>
      </c>
      <c r="AG2">
        <v>8</v>
      </c>
      <c r="AH2">
        <v>8</v>
      </c>
      <c r="AI2">
        <v>8</v>
      </c>
      <c r="AJ2">
        <v>9</v>
      </c>
      <c r="AK2">
        <v>9</v>
      </c>
      <c r="AL2">
        <v>9</v>
      </c>
      <c r="AM2">
        <v>10</v>
      </c>
      <c r="AN2">
        <v>10</v>
      </c>
      <c r="AO2">
        <v>10</v>
      </c>
      <c r="AP2">
        <v>11</v>
      </c>
      <c r="AQ2">
        <v>11</v>
      </c>
      <c r="AR2">
        <v>11</v>
      </c>
      <c r="AS2">
        <v>12</v>
      </c>
      <c r="AT2">
        <v>12</v>
      </c>
      <c r="AU2">
        <v>12</v>
      </c>
      <c r="AV2">
        <v>13</v>
      </c>
    </row>
    <row r="3" spans="1:48" ht="12.75" customHeight="1">
      <c r="A3" s="61">
        <v>1</v>
      </c>
      <c r="B3" s="61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1</v>
      </c>
      <c r="AH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P3">
        <v>1</v>
      </c>
      <c r="AQ3">
        <v>1</v>
      </c>
      <c r="AR3">
        <v>1</v>
      </c>
      <c r="AS3">
        <v>1</v>
      </c>
      <c r="AT3" s="61">
        <v>1</v>
      </c>
      <c r="AU3" s="61">
        <v>1</v>
      </c>
      <c r="AV3" s="61">
        <v>1</v>
      </c>
    </row>
    <row r="4" spans="1:48" ht="12.75">
      <c r="A4" s="61">
        <v>2</v>
      </c>
      <c r="B4" s="61">
        <v>2</v>
      </c>
      <c r="R4">
        <v>2</v>
      </c>
      <c r="S4">
        <v>2</v>
      </c>
      <c r="T4">
        <v>2</v>
      </c>
      <c r="U4">
        <v>2</v>
      </c>
      <c r="V4">
        <v>2</v>
      </c>
      <c r="W4">
        <v>4</v>
      </c>
      <c r="X4">
        <v>2</v>
      </c>
      <c r="Y4">
        <v>3</v>
      </c>
      <c r="Z4">
        <v>3</v>
      </c>
      <c r="AA4">
        <v>2</v>
      </c>
      <c r="AB4">
        <v>2</v>
      </c>
      <c r="AC4">
        <v>2</v>
      </c>
      <c r="AD4">
        <v>2</v>
      </c>
      <c r="AE4">
        <v>2</v>
      </c>
      <c r="AF4">
        <v>2</v>
      </c>
      <c r="AG4">
        <v>2</v>
      </c>
      <c r="AH4">
        <v>2</v>
      </c>
      <c r="AI4">
        <v>2</v>
      </c>
      <c r="AJ4">
        <v>2</v>
      </c>
      <c r="AK4">
        <v>2</v>
      </c>
      <c r="AL4">
        <v>2</v>
      </c>
      <c r="AM4">
        <v>2</v>
      </c>
      <c r="AN4">
        <v>2</v>
      </c>
      <c r="AO4">
        <v>2</v>
      </c>
      <c r="AP4">
        <v>2</v>
      </c>
      <c r="AQ4">
        <v>2</v>
      </c>
      <c r="AR4">
        <v>2</v>
      </c>
      <c r="AS4">
        <v>2</v>
      </c>
      <c r="AT4" s="61">
        <v>2</v>
      </c>
      <c r="AU4" s="61">
        <v>2</v>
      </c>
      <c r="AV4" s="61">
        <v>2</v>
      </c>
    </row>
    <row r="5" spans="1:48" ht="12.75">
      <c r="A5" s="61">
        <v>3</v>
      </c>
      <c r="B5" s="61">
        <v>3</v>
      </c>
      <c r="R5">
        <v>3</v>
      </c>
      <c r="S5">
        <v>3</v>
      </c>
      <c r="T5">
        <v>3</v>
      </c>
      <c r="U5">
        <v>3</v>
      </c>
      <c r="V5">
        <v>3</v>
      </c>
      <c r="W5">
        <v>5</v>
      </c>
      <c r="X5">
        <v>3</v>
      </c>
      <c r="Y5">
        <v>12</v>
      </c>
      <c r="Z5">
        <v>12</v>
      </c>
      <c r="AA5">
        <v>3</v>
      </c>
      <c r="AB5">
        <v>3</v>
      </c>
      <c r="AC5">
        <v>3</v>
      </c>
      <c r="AD5">
        <v>3</v>
      </c>
      <c r="AE5">
        <v>3</v>
      </c>
      <c r="AF5">
        <v>10</v>
      </c>
      <c r="AG5">
        <v>3</v>
      </c>
      <c r="AH5">
        <v>3</v>
      </c>
      <c r="AI5">
        <v>3</v>
      </c>
      <c r="AJ5">
        <v>3</v>
      </c>
      <c r="AK5">
        <v>3</v>
      </c>
      <c r="AL5">
        <v>3</v>
      </c>
      <c r="AM5">
        <v>3</v>
      </c>
      <c r="AN5">
        <v>3</v>
      </c>
      <c r="AO5">
        <v>3</v>
      </c>
      <c r="AP5">
        <v>3</v>
      </c>
      <c r="AQ5">
        <v>3</v>
      </c>
      <c r="AR5">
        <v>3</v>
      </c>
      <c r="AS5">
        <v>3</v>
      </c>
      <c r="AT5" s="61">
        <v>3</v>
      </c>
      <c r="AU5" s="61">
        <v>3</v>
      </c>
      <c r="AV5" s="61">
        <v>3</v>
      </c>
    </row>
    <row r="6" spans="1:48" ht="12.75">
      <c r="A6" s="61">
        <v>38</v>
      </c>
      <c r="B6" s="61"/>
      <c r="G6">
        <v>4</v>
      </c>
      <c r="H6">
        <v>2</v>
      </c>
      <c r="I6">
        <v>39</v>
      </c>
      <c r="M6">
        <v>1</v>
      </c>
      <c r="N6">
        <v>2</v>
      </c>
      <c r="O6">
        <v>3</v>
      </c>
      <c r="W6">
        <v>9</v>
      </c>
      <c r="Y6">
        <v>14</v>
      </c>
      <c r="Z6">
        <v>14</v>
      </c>
      <c r="AB6">
        <v>19</v>
      </c>
      <c r="AC6">
        <v>19</v>
      </c>
      <c r="AF6">
        <v>23</v>
      </c>
      <c r="AO6">
        <v>32</v>
      </c>
      <c r="AR6">
        <v>35</v>
      </c>
      <c r="AT6" s="61"/>
      <c r="AU6" s="61">
        <v>38</v>
      </c>
      <c r="AV6" s="61"/>
    </row>
    <row r="7" spans="1:48" ht="12.75">
      <c r="A7" s="61">
        <v>4</v>
      </c>
      <c r="B7" s="61">
        <v>4</v>
      </c>
      <c r="G7">
        <v>7</v>
      </c>
      <c r="H7">
        <v>5</v>
      </c>
      <c r="I7">
        <v>3</v>
      </c>
      <c r="M7">
        <v>4</v>
      </c>
      <c r="N7">
        <v>5</v>
      </c>
      <c r="O7">
        <v>6</v>
      </c>
      <c r="R7">
        <v>4</v>
      </c>
      <c r="S7">
        <v>4</v>
      </c>
      <c r="T7">
        <v>4</v>
      </c>
      <c r="U7">
        <v>4</v>
      </c>
      <c r="V7">
        <v>5</v>
      </c>
      <c r="W7">
        <v>2</v>
      </c>
      <c r="X7">
        <v>4</v>
      </c>
      <c r="Y7">
        <v>2</v>
      </c>
      <c r="Z7">
        <v>6</v>
      </c>
      <c r="AA7">
        <v>4</v>
      </c>
      <c r="AB7">
        <v>4</v>
      </c>
      <c r="AC7">
        <v>4</v>
      </c>
      <c r="AD7">
        <v>4</v>
      </c>
      <c r="AE7">
        <v>4</v>
      </c>
      <c r="AF7">
        <v>4</v>
      </c>
      <c r="AG7">
        <v>4</v>
      </c>
      <c r="AH7">
        <v>4</v>
      </c>
      <c r="AI7">
        <v>4</v>
      </c>
      <c r="AJ7">
        <v>4</v>
      </c>
      <c r="AK7">
        <v>4</v>
      </c>
      <c r="AL7">
        <v>4</v>
      </c>
      <c r="AM7">
        <v>4</v>
      </c>
      <c r="AN7">
        <v>4</v>
      </c>
      <c r="AO7">
        <v>4</v>
      </c>
      <c r="AP7">
        <v>4</v>
      </c>
      <c r="AQ7">
        <v>4</v>
      </c>
      <c r="AR7">
        <v>4</v>
      </c>
      <c r="AS7">
        <v>4</v>
      </c>
      <c r="AT7" s="61">
        <v>4</v>
      </c>
      <c r="AU7" s="61">
        <v>4</v>
      </c>
      <c r="AV7" s="61">
        <v>4</v>
      </c>
    </row>
    <row r="8" spans="1:48" ht="12.75">
      <c r="A8" s="61">
        <v>5</v>
      </c>
      <c r="B8" s="61">
        <v>5</v>
      </c>
      <c r="G8">
        <v>10</v>
      </c>
      <c r="H8">
        <v>8</v>
      </c>
      <c r="I8">
        <v>6</v>
      </c>
      <c r="M8">
        <v>7</v>
      </c>
      <c r="N8">
        <v>8</v>
      </c>
      <c r="O8">
        <v>9</v>
      </c>
      <c r="R8">
        <v>5</v>
      </c>
      <c r="S8">
        <v>5</v>
      </c>
      <c r="T8">
        <v>6</v>
      </c>
      <c r="U8">
        <v>5</v>
      </c>
      <c r="V8">
        <v>6</v>
      </c>
      <c r="W8">
        <v>3</v>
      </c>
      <c r="X8">
        <v>5</v>
      </c>
      <c r="Y8">
        <v>8</v>
      </c>
      <c r="Z8">
        <v>8</v>
      </c>
      <c r="AA8">
        <v>5</v>
      </c>
      <c r="AB8">
        <v>5</v>
      </c>
      <c r="AC8">
        <v>5</v>
      </c>
      <c r="AD8">
        <v>5</v>
      </c>
      <c r="AE8">
        <v>5</v>
      </c>
      <c r="AF8">
        <v>5</v>
      </c>
      <c r="AG8">
        <v>5</v>
      </c>
      <c r="AH8">
        <v>5</v>
      </c>
      <c r="AI8">
        <v>5</v>
      </c>
      <c r="AJ8">
        <v>5</v>
      </c>
      <c r="AK8">
        <v>5</v>
      </c>
      <c r="AL8">
        <v>5</v>
      </c>
      <c r="AM8">
        <v>5</v>
      </c>
      <c r="AN8">
        <v>5</v>
      </c>
      <c r="AO8">
        <v>5</v>
      </c>
      <c r="AP8">
        <v>5</v>
      </c>
      <c r="AQ8">
        <v>5</v>
      </c>
      <c r="AR8">
        <v>5</v>
      </c>
      <c r="AS8">
        <v>5</v>
      </c>
      <c r="AT8" s="61">
        <v>5</v>
      </c>
      <c r="AU8" s="61">
        <v>5</v>
      </c>
      <c r="AV8" s="61">
        <v>5</v>
      </c>
    </row>
    <row r="9" spans="1:48" ht="12.75">
      <c r="A9" s="61">
        <v>6</v>
      </c>
      <c r="B9" s="61">
        <v>6</v>
      </c>
      <c r="G9">
        <v>13</v>
      </c>
      <c r="H9">
        <v>11</v>
      </c>
      <c r="I9">
        <v>9</v>
      </c>
      <c r="M9">
        <v>10</v>
      </c>
      <c r="N9">
        <v>11</v>
      </c>
      <c r="O9">
        <v>12</v>
      </c>
      <c r="R9">
        <v>6</v>
      </c>
      <c r="S9">
        <v>6</v>
      </c>
      <c r="T9">
        <v>7</v>
      </c>
      <c r="U9">
        <v>6</v>
      </c>
      <c r="V9">
        <v>7</v>
      </c>
      <c r="W9">
        <v>8</v>
      </c>
      <c r="X9">
        <v>6</v>
      </c>
      <c r="Y9">
        <v>9</v>
      </c>
      <c r="Z9">
        <v>13</v>
      </c>
      <c r="AA9">
        <v>6</v>
      </c>
      <c r="AB9">
        <v>6</v>
      </c>
      <c r="AC9">
        <v>6</v>
      </c>
      <c r="AD9">
        <v>6</v>
      </c>
      <c r="AE9">
        <v>6</v>
      </c>
      <c r="AF9">
        <v>6</v>
      </c>
      <c r="AG9">
        <v>6</v>
      </c>
      <c r="AH9">
        <v>6</v>
      </c>
      <c r="AI9">
        <v>6</v>
      </c>
      <c r="AJ9">
        <v>6</v>
      </c>
      <c r="AK9">
        <v>6</v>
      </c>
      <c r="AL9">
        <v>6</v>
      </c>
      <c r="AM9">
        <v>6</v>
      </c>
      <c r="AN9">
        <v>6</v>
      </c>
      <c r="AO9">
        <v>6</v>
      </c>
      <c r="AP9">
        <v>6</v>
      </c>
      <c r="AQ9">
        <v>6</v>
      </c>
      <c r="AR9">
        <v>6</v>
      </c>
      <c r="AS9">
        <v>6</v>
      </c>
      <c r="AT9" s="61">
        <v>6</v>
      </c>
      <c r="AU9" s="61">
        <v>6</v>
      </c>
      <c r="AV9" s="61">
        <v>6</v>
      </c>
    </row>
    <row r="10" spans="1:48" ht="12.75">
      <c r="A10" s="61"/>
      <c r="B10" s="61"/>
      <c r="G10">
        <v>16</v>
      </c>
      <c r="H10">
        <v>14</v>
      </c>
      <c r="I10">
        <v>12</v>
      </c>
      <c r="M10">
        <v>13</v>
      </c>
      <c r="N10">
        <v>14</v>
      </c>
      <c r="O10">
        <v>15</v>
      </c>
      <c r="S10">
        <v>7</v>
      </c>
      <c r="T10">
        <v>10</v>
      </c>
      <c r="W10">
        <v>10</v>
      </c>
      <c r="Z10">
        <v>15</v>
      </c>
      <c r="AC10">
        <v>20</v>
      </c>
      <c r="AL10">
        <v>29</v>
      </c>
      <c r="AT10" s="61"/>
      <c r="AU10" s="61"/>
      <c r="AV10" s="61"/>
    </row>
    <row r="11" spans="1:48" ht="12.75">
      <c r="A11" s="61">
        <v>7</v>
      </c>
      <c r="B11" s="61">
        <v>7</v>
      </c>
      <c r="G11">
        <v>19</v>
      </c>
      <c r="H11">
        <v>17</v>
      </c>
      <c r="I11">
        <v>15</v>
      </c>
      <c r="M11">
        <v>16</v>
      </c>
      <c r="N11">
        <v>17</v>
      </c>
      <c r="O11">
        <v>18</v>
      </c>
      <c r="R11">
        <v>7</v>
      </c>
      <c r="S11">
        <v>8</v>
      </c>
      <c r="T11">
        <v>5</v>
      </c>
      <c r="U11">
        <v>7</v>
      </c>
      <c r="V11">
        <v>8</v>
      </c>
      <c r="W11">
        <v>11</v>
      </c>
      <c r="X11">
        <v>7</v>
      </c>
      <c r="Y11">
        <v>4</v>
      </c>
      <c r="Z11">
        <v>2</v>
      </c>
      <c r="AA11">
        <v>7</v>
      </c>
      <c r="AB11">
        <v>7</v>
      </c>
      <c r="AC11">
        <v>7</v>
      </c>
      <c r="AD11">
        <v>7</v>
      </c>
      <c r="AE11">
        <v>7</v>
      </c>
      <c r="AF11">
        <v>7</v>
      </c>
      <c r="AG11">
        <v>7</v>
      </c>
      <c r="AH11">
        <v>7</v>
      </c>
      <c r="AI11">
        <v>7</v>
      </c>
      <c r="AJ11">
        <v>7</v>
      </c>
      <c r="AK11">
        <v>7</v>
      </c>
      <c r="AL11">
        <v>7</v>
      </c>
      <c r="AM11">
        <v>7</v>
      </c>
      <c r="AN11">
        <v>7</v>
      </c>
      <c r="AO11">
        <v>7</v>
      </c>
      <c r="AP11">
        <v>7</v>
      </c>
      <c r="AQ11">
        <v>7</v>
      </c>
      <c r="AR11">
        <v>7</v>
      </c>
      <c r="AS11">
        <v>7</v>
      </c>
      <c r="AT11" s="61">
        <v>7</v>
      </c>
      <c r="AU11" s="61">
        <v>7</v>
      </c>
      <c r="AV11" s="61">
        <v>7</v>
      </c>
    </row>
    <row r="12" spans="1:48" ht="12.75">
      <c r="A12" s="61">
        <v>8</v>
      </c>
      <c r="B12" s="61">
        <v>8</v>
      </c>
      <c r="G12">
        <v>22</v>
      </c>
      <c r="H12">
        <v>20</v>
      </c>
      <c r="I12">
        <v>18</v>
      </c>
      <c r="M12">
        <v>19</v>
      </c>
      <c r="N12">
        <v>20</v>
      </c>
      <c r="O12">
        <v>21</v>
      </c>
      <c r="R12">
        <v>8</v>
      </c>
      <c r="S12">
        <v>9</v>
      </c>
      <c r="T12">
        <v>8</v>
      </c>
      <c r="U12">
        <v>8</v>
      </c>
      <c r="V12">
        <v>9</v>
      </c>
      <c r="W12">
        <v>12</v>
      </c>
      <c r="X12">
        <v>8</v>
      </c>
      <c r="Y12">
        <v>7</v>
      </c>
      <c r="Z12">
        <v>5</v>
      </c>
      <c r="AA12">
        <v>8</v>
      </c>
      <c r="AB12">
        <v>8</v>
      </c>
      <c r="AC12">
        <v>8</v>
      </c>
      <c r="AD12">
        <v>8</v>
      </c>
      <c r="AE12">
        <v>8</v>
      </c>
      <c r="AF12">
        <v>8</v>
      </c>
      <c r="AG12">
        <v>8</v>
      </c>
      <c r="AH12">
        <v>8</v>
      </c>
      <c r="AI12">
        <v>8</v>
      </c>
      <c r="AJ12">
        <v>8</v>
      </c>
      <c r="AK12">
        <v>8</v>
      </c>
      <c r="AL12">
        <v>8</v>
      </c>
      <c r="AM12">
        <v>8</v>
      </c>
      <c r="AN12">
        <v>8</v>
      </c>
      <c r="AO12">
        <v>8</v>
      </c>
      <c r="AP12">
        <v>8</v>
      </c>
      <c r="AQ12">
        <v>8</v>
      </c>
      <c r="AR12">
        <v>8</v>
      </c>
      <c r="AS12">
        <v>8</v>
      </c>
      <c r="AT12" s="61">
        <v>8</v>
      </c>
      <c r="AU12" s="61">
        <v>8</v>
      </c>
      <c r="AV12" s="61">
        <v>8</v>
      </c>
    </row>
    <row r="13" spans="1:48" ht="12.75">
      <c r="A13" s="61">
        <v>9</v>
      </c>
      <c r="B13" s="61">
        <v>9</v>
      </c>
      <c r="G13">
        <v>25</v>
      </c>
      <c r="H13">
        <v>23</v>
      </c>
      <c r="I13">
        <v>21</v>
      </c>
      <c r="M13">
        <v>22</v>
      </c>
      <c r="N13">
        <v>23</v>
      </c>
      <c r="O13">
        <v>24</v>
      </c>
      <c r="R13">
        <v>9</v>
      </c>
      <c r="S13">
        <v>10</v>
      </c>
      <c r="T13">
        <v>9</v>
      </c>
      <c r="U13">
        <v>9</v>
      </c>
      <c r="V13">
        <v>10</v>
      </c>
      <c r="W13">
        <v>14</v>
      </c>
      <c r="X13">
        <v>9</v>
      </c>
      <c r="Y13">
        <v>15</v>
      </c>
      <c r="Z13">
        <v>17</v>
      </c>
      <c r="AA13">
        <v>9</v>
      </c>
      <c r="AB13">
        <v>9</v>
      </c>
      <c r="AC13">
        <v>9</v>
      </c>
      <c r="AD13">
        <v>9</v>
      </c>
      <c r="AE13">
        <v>9</v>
      </c>
      <c r="AF13">
        <v>9</v>
      </c>
      <c r="AG13">
        <v>9</v>
      </c>
      <c r="AH13">
        <v>9</v>
      </c>
      <c r="AI13">
        <v>9</v>
      </c>
      <c r="AJ13">
        <v>9</v>
      </c>
      <c r="AK13">
        <v>9</v>
      </c>
      <c r="AL13">
        <v>9</v>
      </c>
      <c r="AM13">
        <v>9</v>
      </c>
      <c r="AN13">
        <v>9</v>
      </c>
      <c r="AO13">
        <v>9</v>
      </c>
      <c r="AP13">
        <v>9</v>
      </c>
      <c r="AQ13">
        <v>9</v>
      </c>
      <c r="AR13">
        <v>9</v>
      </c>
      <c r="AS13">
        <v>9</v>
      </c>
      <c r="AT13" s="61">
        <v>9</v>
      </c>
      <c r="AU13" s="61">
        <v>9</v>
      </c>
      <c r="AV13" s="61">
        <v>9</v>
      </c>
    </row>
    <row r="14" spans="1:48" ht="12.75">
      <c r="A14" s="61"/>
      <c r="B14" s="61"/>
      <c r="G14">
        <v>28</v>
      </c>
      <c r="H14">
        <v>26</v>
      </c>
      <c r="I14">
        <v>24</v>
      </c>
      <c r="M14">
        <v>25</v>
      </c>
      <c r="N14">
        <v>26</v>
      </c>
      <c r="O14">
        <v>27</v>
      </c>
      <c r="T14">
        <v>11</v>
      </c>
      <c r="AT14" s="61"/>
      <c r="AU14" s="61"/>
      <c r="AV14" s="61"/>
    </row>
    <row r="15" spans="1:48" ht="12.75">
      <c r="A15" s="61">
        <v>10</v>
      </c>
      <c r="B15" s="61">
        <v>10</v>
      </c>
      <c r="G15">
        <v>31</v>
      </c>
      <c r="H15">
        <v>29</v>
      </c>
      <c r="I15">
        <v>27</v>
      </c>
      <c r="M15">
        <v>28</v>
      </c>
      <c r="N15">
        <v>29</v>
      </c>
      <c r="O15">
        <v>30</v>
      </c>
      <c r="R15">
        <v>1</v>
      </c>
      <c r="S15">
        <v>1</v>
      </c>
      <c r="T15">
        <v>4</v>
      </c>
      <c r="U15">
        <v>10</v>
      </c>
      <c r="V15">
        <v>4</v>
      </c>
      <c r="W15">
        <v>6</v>
      </c>
      <c r="X15">
        <v>10</v>
      </c>
      <c r="Y15">
        <v>5</v>
      </c>
      <c r="Z15">
        <v>4</v>
      </c>
      <c r="AA15">
        <v>10</v>
      </c>
      <c r="AB15">
        <v>10</v>
      </c>
      <c r="AC15">
        <v>10</v>
      </c>
      <c r="AD15">
        <v>10</v>
      </c>
      <c r="AE15">
        <v>10</v>
      </c>
      <c r="AF15">
        <v>3</v>
      </c>
      <c r="AG15">
        <v>10</v>
      </c>
      <c r="AH15">
        <v>10</v>
      </c>
      <c r="AI15">
        <v>10</v>
      </c>
      <c r="AJ15">
        <v>10</v>
      </c>
      <c r="AK15">
        <v>10</v>
      </c>
      <c r="AL15">
        <v>10</v>
      </c>
      <c r="AM15">
        <v>10</v>
      </c>
      <c r="AN15">
        <v>10</v>
      </c>
      <c r="AO15">
        <v>10</v>
      </c>
      <c r="AP15">
        <v>10</v>
      </c>
      <c r="AQ15">
        <v>10</v>
      </c>
      <c r="AR15">
        <v>10</v>
      </c>
      <c r="AS15">
        <v>10</v>
      </c>
      <c r="AT15" s="61">
        <v>10</v>
      </c>
      <c r="AU15" s="61">
        <v>10</v>
      </c>
      <c r="AV15" s="61">
        <v>10</v>
      </c>
    </row>
    <row r="16" spans="1:48" ht="12.75">
      <c r="A16" s="61">
        <v>11</v>
      </c>
      <c r="B16" s="61">
        <v>11</v>
      </c>
      <c r="G16">
        <v>34</v>
      </c>
      <c r="H16">
        <v>32</v>
      </c>
      <c r="I16">
        <v>30</v>
      </c>
      <c r="M16">
        <v>31</v>
      </c>
      <c r="N16">
        <v>32</v>
      </c>
      <c r="O16">
        <v>33</v>
      </c>
      <c r="R16">
        <v>4</v>
      </c>
      <c r="S16">
        <v>2</v>
      </c>
      <c r="T16">
        <v>5</v>
      </c>
      <c r="U16">
        <v>11</v>
      </c>
      <c r="V16">
        <v>11</v>
      </c>
      <c r="W16">
        <v>7</v>
      </c>
      <c r="X16">
        <v>11</v>
      </c>
      <c r="Y16">
        <v>10</v>
      </c>
      <c r="Z16">
        <v>9</v>
      </c>
      <c r="AA16">
        <v>11</v>
      </c>
      <c r="AB16">
        <v>11</v>
      </c>
      <c r="AC16">
        <v>11</v>
      </c>
      <c r="AD16">
        <v>11</v>
      </c>
      <c r="AE16">
        <v>11</v>
      </c>
      <c r="AF16">
        <v>11</v>
      </c>
      <c r="AG16">
        <v>11</v>
      </c>
      <c r="AH16">
        <v>11</v>
      </c>
      <c r="AI16">
        <v>11</v>
      </c>
      <c r="AJ16">
        <v>11</v>
      </c>
      <c r="AK16">
        <v>11</v>
      </c>
      <c r="AL16">
        <v>11</v>
      </c>
      <c r="AM16">
        <v>11</v>
      </c>
      <c r="AN16">
        <v>11</v>
      </c>
      <c r="AO16">
        <v>11</v>
      </c>
      <c r="AP16">
        <v>11</v>
      </c>
      <c r="AQ16">
        <v>11</v>
      </c>
      <c r="AR16">
        <v>11</v>
      </c>
      <c r="AS16">
        <v>11</v>
      </c>
      <c r="AT16" s="61">
        <v>11</v>
      </c>
      <c r="AU16" s="61">
        <v>11</v>
      </c>
      <c r="AV16" s="61">
        <v>11</v>
      </c>
    </row>
    <row r="17" spans="1:48" ht="12.75">
      <c r="A17" s="61">
        <v>12</v>
      </c>
      <c r="B17" s="61">
        <v>12</v>
      </c>
      <c r="G17">
        <v>37</v>
      </c>
      <c r="H17">
        <v>35</v>
      </c>
      <c r="I17">
        <v>33</v>
      </c>
      <c r="M17">
        <v>34</v>
      </c>
      <c r="N17">
        <v>35</v>
      </c>
      <c r="O17">
        <v>36</v>
      </c>
      <c r="R17">
        <v>7</v>
      </c>
      <c r="S17">
        <v>7</v>
      </c>
      <c r="T17">
        <v>6</v>
      </c>
      <c r="U17">
        <v>12</v>
      </c>
      <c r="V17">
        <v>12</v>
      </c>
      <c r="W17">
        <v>13</v>
      </c>
      <c r="X17">
        <v>12</v>
      </c>
      <c r="Y17">
        <v>13</v>
      </c>
      <c r="Z17">
        <v>16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 s="61">
        <v>12</v>
      </c>
      <c r="AU17" s="61">
        <v>12</v>
      </c>
      <c r="AV17" s="61">
        <v>12</v>
      </c>
    </row>
    <row r="18" spans="1:48" ht="12.75">
      <c r="A18" s="61"/>
      <c r="B18" s="61"/>
      <c r="G18">
        <v>1</v>
      </c>
      <c r="H18">
        <v>38</v>
      </c>
      <c r="I18">
        <v>36</v>
      </c>
      <c r="S18">
        <v>10</v>
      </c>
      <c r="V18">
        <v>13</v>
      </c>
      <c r="AT18" s="61"/>
      <c r="AU18" s="61"/>
      <c r="AV18" s="61"/>
    </row>
    <row r="19" spans="1:48" ht="12.75">
      <c r="A19" s="61">
        <v>13</v>
      </c>
      <c r="B19" s="61">
        <v>13</v>
      </c>
      <c r="R19">
        <v>2</v>
      </c>
      <c r="S19">
        <v>3</v>
      </c>
      <c r="T19">
        <v>1</v>
      </c>
      <c r="U19">
        <v>1</v>
      </c>
      <c r="V19">
        <v>2</v>
      </c>
      <c r="W19">
        <v>2</v>
      </c>
      <c r="X19">
        <v>13</v>
      </c>
      <c r="Y19">
        <v>6</v>
      </c>
      <c r="Z19">
        <v>7</v>
      </c>
      <c r="AA19">
        <v>13</v>
      </c>
      <c r="AB19">
        <v>13</v>
      </c>
      <c r="AC19">
        <v>13</v>
      </c>
      <c r="AD19">
        <v>13</v>
      </c>
      <c r="AE19">
        <v>13</v>
      </c>
      <c r="AF19">
        <v>13</v>
      </c>
      <c r="AG19">
        <v>13</v>
      </c>
      <c r="AH19">
        <v>13</v>
      </c>
      <c r="AI19">
        <v>13</v>
      </c>
      <c r="AJ19">
        <v>13</v>
      </c>
      <c r="AK19">
        <v>13</v>
      </c>
      <c r="AL19">
        <v>13</v>
      </c>
      <c r="AM19">
        <v>13</v>
      </c>
      <c r="AN19">
        <v>13</v>
      </c>
      <c r="AO19">
        <v>13</v>
      </c>
      <c r="AP19">
        <v>13</v>
      </c>
      <c r="AQ19">
        <v>13</v>
      </c>
      <c r="AR19">
        <v>13</v>
      </c>
      <c r="AS19">
        <v>13</v>
      </c>
      <c r="AT19" s="61">
        <v>13</v>
      </c>
      <c r="AU19" s="61">
        <v>13</v>
      </c>
      <c r="AV19" s="61">
        <v>13</v>
      </c>
    </row>
    <row r="20" spans="1:48" ht="12.75">
      <c r="A20" s="61">
        <v>14</v>
      </c>
      <c r="B20" s="61">
        <v>14</v>
      </c>
      <c r="R20">
        <v>5</v>
      </c>
      <c r="S20">
        <v>6</v>
      </c>
      <c r="T20">
        <v>3</v>
      </c>
      <c r="U20">
        <v>5</v>
      </c>
      <c r="V20">
        <v>6</v>
      </c>
      <c r="W20">
        <v>7</v>
      </c>
      <c r="X20">
        <v>14</v>
      </c>
      <c r="Y20">
        <v>11</v>
      </c>
      <c r="Z20">
        <v>10</v>
      </c>
      <c r="AA20">
        <v>14</v>
      </c>
      <c r="AB20">
        <v>14</v>
      </c>
      <c r="AC20">
        <v>14</v>
      </c>
      <c r="AD20">
        <v>14</v>
      </c>
      <c r="AE20">
        <v>14</v>
      </c>
      <c r="AF20">
        <v>14</v>
      </c>
      <c r="AG20">
        <v>14</v>
      </c>
      <c r="AH20">
        <v>14</v>
      </c>
      <c r="AI20">
        <v>14</v>
      </c>
      <c r="AJ20">
        <v>14</v>
      </c>
      <c r="AK20">
        <v>14</v>
      </c>
      <c r="AL20">
        <v>14</v>
      </c>
      <c r="AM20">
        <v>14</v>
      </c>
      <c r="AN20">
        <v>14</v>
      </c>
      <c r="AO20">
        <v>14</v>
      </c>
      <c r="AP20">
        <v>14</v>
      </c>
      <c r="AQ20">
        <v>14</v>
      </c>
      <c r="AR20">
        <v>14</v>
      </c>
      <c r="AS20">
        <v>14</v>
      </c>
      <c r="AT20" s="61">
        <v>14</v>
      </c>
      <c r="AU20" s="61">
        <v>14</v>
      </c>
      <c r="AV20" s="61">
        <v>14</v>
      </c>
    </row>
    <row r="21" spans="1:48" ht="12.75">
      <c r="A21" s="61">
        <v>15</v>
      </c>
      <c r="B21" s="61">
        <v>15</v>
      </c>
      <c r="R21">
        <v>8</v>
      </c>
      <c r="S21">
        <v>9</v>
      </c>
      <c r="T21">
        <v>8</v>
      </c>
      <c r="U21">
        <v>9</v>
      </c>
      <c r="V21">
        <v>9</v>
      </c>
      <c r="W21">
        <v>9</v>
      </c>
      <c r="X21">
        <v>15</v>
      </c>
      <c r="Y21">
        <v>16</v>
      </c>
      <c r="Z21">
        <v>11</v>
      </c>
      <c r="AA21">
        <v>15</v>
      </c>
      <c r="AB21">
        <v>15</v>
      </c>
      <c r="AC21">
        <v>15</v>
      </c>
      <c r="AD21">
        <v>15</v>
      </c>
      <c r="AE21">
        <v>15</v>
      </c>
      <c r="AF21">
        <v>15</v>
      </c>
      <c r="AG21">
        <v>15</v>
      </c>
      <c r="AH21">
        <v>15</v>
      </c>
      <c r="AI21">
        <v>15</v>
      </c>
      <c r="AJ21">
        <v>15</v>
      </c>
      <c r="AK21">
        <v>15</v>
      </c>
      <c r="AL21">
        <v>15</v>
      </c>
      <c r="AM21">
        <v>15</v>
      </c>
      <c r="AN21">
        <v>15</v>
      </c>
      <c r="AO21">
        <v>15</v>
      </c>
      <c r="AP21">
        <v>15</v>
      </c>
      <c r="AQ21">
        <v>15</v>
      </c>
      <c r="AR21">
        <v>15</v>
      </c>
      <c r="AS21">
        <v>15</v>
      </c>
      <c r="AT21" s="61">
        <v>15</v>
      </c>
      <c r="AU21" s="61">
        <v>15</v>
      </c>
      <c r="AV21" s="61">
        <v>15</v>
      </c>
    </row>
    <row r="22" spans="1:48" ht="12.75">
      <c r="A22" s="61"/>
      <c r="B22" s="61"/>
      <c r="T22">
        <v>10</v>
      </c>
      <c r="V22">
        <v>12</v>
      </c>
      <c r="W22">
        <v>14</v>
      </c>
      <c r="AT22" s="61"/>
      <c r="AU22" s="61"/>
      <c r="AV22" s="61"/>
    </row>
    <row r="23" spans="1:48" ht="12.75">
      <c r="A23" s="61">
        <v>16</v>
      </c>
      <c r="B23" s="61">
        <v>16</v>
      </c>
      <c r="R23">
        <v>3</v>
      </c>
      <c r="S23">
        <v>4</v>
      </c>
      <c r="T23">
        <v>2</v>
      </c>
      <c r="U23">
        <v>2</v>
      </c>
      <c r="V23">
        <v>1</v>
      </c>
      <c r="W23">
        <v>4</v>
      </c>
      <c r="X23">
        <v>1</v>
      </c>
      <c r="Y23">
        <v>2</v>
      </c>
      <c r="Z23">
        <v>1</v>
      </c>
      <c r="AA23">
        <v>16</v>
      </c>
      <c r="AB23">
        <v>16</v>
      </c>
      <c r="AC23">
        <v>16</v>
      </c>
      <c r="AD23">
        <v>16</v>
      </c>
      <c r="AE23">
        <v>16</v>
      </c>
      <c r="AF23">
        <v>16</v>
      </c>
      <c r="AG23">
        <v>16</v>
      </c>
      <c r="AH23">
        <v>16</v>
      </c>
      <c r="AI23">
        <v>16</v>
      </c>
      <c r="AJ23">
        <v>16</v>
      </c>
      <c r="AK23">
        <v>16</v>
      </c>
      <c r="AL23">
        <v>16</v>
      </c>
      <c r="AM23">
        <v>16</v>
      </c>
      <c r="AN23">
        <v>16</v>
      </c>
      <c r="AO23">
        <v>16</v>
      </c>
      <c r="AP23">
        <v>16</v>
      </c>
      <c r="AQ23">
        <v>16</v>
      </c>
      <c r="AR23">
        <v>16</v>
      </c>
      <c r="AS23">
        <v>16</v>
      </c>
      <c r="AT23" s="61">
        <v>16</v>
      </c>
      <c r="AU23" s="61">
        <v>16</v>
      </c>
      <c r="AV23" s="61">
        <v>16</v>
      </c>
    </row>
    <row r="24" spans="1:48" ht="12.75">
      <c r="A24" s="61">
        <v>17</v>
      </c>
      <c r="B24" s="61">
        <v>17</v>
      </c>
      <c r="R24">
        <v>6</v>
      </c>
      <c r="S24">
        <v>5</v>
      </c>
      <c r="T24">
        <v>7</v>
      </c>
      <c r="U24">
        <v>4</v>
      </c>
      <c r="V24">
        <v>10</v>
      </c>
      <c r="W24">
        <v>8</v>
      </c>
      <c r="X24">
        <v>5</v>
      </c>
      <c r="Y24">
        <v>4</v>
      </c>
      <c r="Z24">
        <v>2</v>
      </c>
      <c r="AA24">
        <v>17</v>
      </c>
      <c r="AB24">
        <v>17</v>
      </c>
      <c r="AC24">
        <v>17</v>
      </c>
      <c r="AD24">
        <v>17</v>
      </c>
      <c r="AE24">
        <v>17</v>
      </c>
      <c r="AF24">
        <v>17</v>
      </c>
      <c r="AG24">
        <v>17</v>
      </c>
      <c r="AH24">
        <v>17</v>
      </c>
      <c r="AI24">
        <v>17</v>
      </c>
      <c r="AJ24">
        <v>17</v>
      </c>
      <c r="AK24">
        <v>17</v>
      </c>
      <c r="AL24">
        <v>17</v>
      </c>
      <c r="AM24">
        <v>17</v>
      </c>
      <c r="AN24">
        <v>17</v>
      </c>
      <c r="AO24">
        <v>17</v>
      </c>
      <c r="AP24">
        <v>17</v>
      </c>
      <c r="AQ24">
        <v>17</v>
      </c>
      <c r="AR24">
        <v>17</v>
      </c>
      <c r="AS24">
        <v>17</v>
      </c>
      <c r="AT24" s="61">
        <v>17</v>
      </c>
      <c r="AU24" s="61">
        <v>17</v>
      </c>
      <c r="AV24" s="61">
        <v>17</v>
      </c>
    </row>
    <row r="25" spans="1:48" ht="12.75">
      <c r="A25" s="61">
        <v>18</v>
      </c>
      <c r="B25" s="61">
        <v>18</v>
      </c>
      <c r="R25">
        <v>9</v>
      </c>
      <c r="S25">
        <v>8</v>
      </c>
      <c r="T25">
        <v>9</v>
      </c>
      <c r="U25">
        <v>12</v>
      </c>
      <c r="V25">
        <v>11</v>
      </c>
      <c r="W25">
        <v>12</v>
      </c>
      <c r="X25">
        <v>9</v>
      </c>
      <c r="Y25">
        <v>13</v>
      </c>
      <c r="Z25">
        <v>7</v>
      </c>
      <c r="AA25">
        <v>18</v>
      </c>
      <c r="AB25">
        <v>18</v>
      </c>
      <c r="AC25">
        <v>18</v>
      </c>
      <c r="AD25">
        <v>18</v>
      </c>
      <c r="AE25">
        <v>18</v>
      </c>
      <c r="AF25">
        <v>18</v>
      </c>
      <c r="AG25">
        <v>18</v>
      </c>
      <c r="AH25">
        <v>18</v>
      </c>
      <c r="AI25">
        <v>18</v>
      </c>
      <c r="AJ25">
        <v>18</v>
      </c>
      <c r="AK25">
        <v>18</v>
      </c>
      <c r="AL25">
        <v>18</v>
      </c>
      <c r="AM25">
        <v>18</v>
      </c>
      <c r="AN25">
        <v>18</v>
      </c>
      <c r="AO25">
        <v>18</v>
      </c>
      <c r="AP25">
        <v>18</v>
      </c>
      <c r="AQ25">
        <v>18</v>
      </c>
      <c r="AR25">
        <v>18</v>
      </c>
      <c r="AS25">
        <v>18</v>
      </c>
      <c r="AT25" s="61">
        <v>18</v>
      </c>
      <c r="AU25" s="61">
        <v>18</v>
      </c>
      <c r="AV25" s="61">
        <v>18</v>
      </c>
    </row>
    <row r="26" spans="1:48" ht="12.75">
      <c r="A26" s="61"/>
      <c r="B26" s="61"/>
      <c r="T26">
        <v>11</v>
      </c>
      <c r="W26">
        <v>13</v>
      </c>
      <c r="Y26">
        <v>16</v>
      </c>
      <c r="Z26">
        <v>9</v>
      </c>
      <c r="AT26" s="61"/>
      <c r="AU26" s="61"/>
      <c r="AV26" s="61"/>
    </row>
    <row r="27" spans="1:48" ht="12.75">
      <c r="A27" s="61">
        <v>19</v>
      </c>
      <c r="B27" s="61">
        <v>19</v>
      </c>
      <c r="R27">
        <v>1</v>
      </c>
      <c r="S27">
        <v>1</v>
      </c>
      <c r="T27">
        <v>7</v>
      </c>
      <c r="U27">
        <v>3</v>
      </c>
      <c r="V27">
        <v>3</v>
      </c>
      <c r="W27">
        <v>3</v>
      </c>
      <c r="X27">
        <v>4</v>
      </c>
      <c r="Y27">
        <v>1</v>
      </c>
      <c r="Z27">
        <v>4</v>
      </c>
      <c r="AA27">
        <v>1</v>
      </c>
      <c r="AB27">
        <v>1</v>
      </c>
      <c r="AC27">
        <v>1</v>
      </c>
      <c r="AD27">
        <v>19</v>
      </c>
      <c r="AE27">
        <v>19</v>
      </c>
      <c r="AF27">
        <v>19</v>
      </c>
      <c r="AG27">
        <v>19</v>
      </c>
      <c r="AH27">
        <v>19</v>
      </c>
      <c r="AI27">
        <v>19</v>
      </c>
      <c r="AJ27">
        <v>19</v>
      </c>
      <c r="AK27">
        <v>19</v>
      </c>
      <c r="AL27">
        <v>19</v>
      </c>
      <c r="AM27">
        <v>19</v>
      </c>
      <c r="AN27">
        <v>19</v>
      </c>
      <c r="AO27">
        <v>19</v>
      </c>
      <c r="AP27">
        <v>19</v>
      </c>
      <c r="AQ27">
        <v>19</v>
      </c>
      <c r="AR27">
        <v>19</v>
      </c>
      <c r="AS27">
        <v>19</v>
      </c>
      <c r="AT27" s="61">
        <v>19</v>
      </c>
      <c r="AU27" s="61">
        <v>19</v>
      </c>
      <c r="AV27" s="61">
        <v>19</v>
      </c>
    </row>
    <row r="28" spans="1:48" ht="12.75">
      <c r="A28" s="61">
        <v>20</v>
      </c>
      <c r="B28" s="61">
        <v>20</v>
      </c>
      <c r="R28">
        <v>5</v>
      </c>
      <c r="S28">
        <v>5</v>
      </c>
      <c r="T28">
        <v>8</v>
      </c>
      <c r="U28">
        <v>7</v>
      </c>
      <c r="V28">
        <v>5</v>
      </c>
      <c r="W28">
        <v>5</v>
      </c>
      <c r="X28">
        <v>8</v>
      </c>
      <c r="Y28">
        <v>10</v>
      </c>
      <c r="Z28">
        <v>6</v>
      </c>
      <c r="AA28">
        <v>5</v>
      </c>
      <c r="AB28">
        <v>5</v>
      </c>
      <c r="AC28">
        <v>5</v>
      </c>
      <c r="AD28">
        <v>20</v>
      </c>
      <c r="AE28">
        <v>20</v>
      </c>
      <c r="AF28">
        <v>20</v>
      </c>
      <c r="AG28">
        <v>20</v>
      </c>
      <c r="AH28">
        <v>20</v>
      </c>
      <c r="AI28">
        <v>20</v>
      </c>
      <c r="AJ28">
        <v>20</v>
      </c>
      <c r="AK28">
        <v>20</v>
      </c>
      <c r="AL28">
        <v>20</v>
      </c>
      <c r="AM28">
        <v>20</v>
      </c>
      <c r="AN28">
        <v>20</v>
      </c>
      <c r="AO28">
        <v>20</v>
      </c>
      <c r="AP28">
        <v>20</v>
      </c>
      <c r="AQ28">
        <v>20</v>
      </c>
      <c r="AR28">
        <v>20</v>
      </c>
      <c r="AS28">
        <v>20</v>
      </c>
      <c r="AT28" s="61">
        <v>20</v>
      </c>
      <c r="AU28" s="61">
        <v>20</v>
      </c>
      <c r="AV28" s="61">
        <v>20</v>
      </c>
    </row>
    <row r="29" spans="1:48" ht="12.75">
      <c r="A29" s="61">
        <v>21</v>
      </c>
      <c r="B29" s="61">
        <v>21</v>
      </c>
      <c r="R29">
        <v>9</v>
      </c>
      <c r="S29">
        <v>7</v>
      </c>
      <c r="T29">
        <v>9</v>
      </c>
      <c r="U29">
        <v>11</v>
      </c>
      <c r="V29">
        <v>13</v>
      </c>
      <c r="W29">
        <v>6</v>
      </c>
      <c r="X29">
        <v>12</v>
      </c>
      <c r="Y29">
        <v>11</v>
      </c>
      <c r="Z29">
        <v>11</v>
      </c>
      <c r="AA29">
        <v>12</v>
      </c>
      <c r="AB29">
        <v>12</v>
      </c>
      <c r="AC29">
        <v>12</v>
      </c>
      <c r="AD29">
        <v>21</v>
      </c>
      <c r="AE29">
        <v>21</v>
      </c>
      <c r="AF29">
        <v>21</v>
      </c>
      <c r="AG29">
        <v>21</v>
      </c>
      <c r="AH29">
        <v>21</v>
      </c>
      <c r="AI29">
        <v>21</v>
      </c>
      <c r="AJ29">
        <v>21</v>
      </c>
      <c r="AK29">
        <v>21</v>
      </c>
      <c r="AL29">
        <v>21</v>
      </c>
      <c r="AM29">
        <v>21</v>
      </c>
      <c r="AN29">
        <v>21</v>
      </c>
      <c r="AO29">
        <v>21</v>
      </c>
      <c r="AP29">
        <v>21</v>
      </c>
      <c r="AQ29">
        <v>21</v>
      </c>
      <c r="AR29">
        <v>21</v>
      </c>
      <c r="AS29">
        <v>21</v>
      </c>
      <c r="AT29" s="61">
        <v>21</v>
      </c>
      <c r="AU29" s="61">
        <v>21</v>
      </c>
      <c r="AV29" s="61">
        <v>21</v>
      </c>
    </row>
    <row r="30" spans="1:48" ht="12.75">
      <c r="A30" s="61"/>
      <c r="B30" s="61"/>
      <c r="Z30">
        <v>17</v>
      </c>
      <c r="AE30">
        <v>22</v>
      </c>
      <c r="AF30">
        <v>22</v>
      </c>
      <c r="AI30">
        <v>26</v>
      </c>
      <c r="AT30" s="61"/>
      <c r="AU30" s="61"/>
      <c r="AV30" s="61"/>
    </row>
    <row r="31" spans="1:48" ht="12.75">
      <c r="A31" s="61">
        <v>22</v>
      </c>
      <c r="B31" s="61">
        <v>22</v>
      </c>
      <c r="R31">
        <v>2</v>
      </c>
      <c r="S31">
        <v>2</v>
      </c>
      <c r="T31">
        <v>1</v>
      </c>
      <c r="U31">
        <v>6</v>
      </c>
      <c r="V31">
        <v>4</v>
      </c>
      <c r="W31">
        <v>1</v>
      </c>
      <c r="X31">
        <v>7</v>
      </c>
      <c r="Y31">
        <v>3</v>
      </c>
      <c r="Z31">
        <v>3</v>
      </c>
      <c r="AA31">
        <v>4</v>
      </c>
      <c r="AB31">
        <v>19</v>
      </c>
      <c r="AC31">
        <v>19</v>
      </c>
      <c r="AD31">
        <v>4</v>
      </c>
      <c r="AE31">
        <v>4</v>
      </c>
      <c r="AF31">
        <v>4</v>
      </c>
      <c r="AG31">
        <v>22</v>
      </c>
      <c r="AH31">
        <v>22</v>
      </c>
      <c r="AI31">
        <v>22</v>
      </c>
      <c r="AJ31">
        <v>22</v>
      </c>
      <c r="AK31">
        <v>22</v>
      </c>
      <c r="AL31">
        <v>22</v>
      </c>
      <c r="AM31">
        <v>22</v>
      </c>
      <c r="AN31">
        <v>22</v>
      </c>
      <c r="AO31">
        <v>22</v>
      </c>
      <c r="AP31">
        <v>22</v>
      </c>
      <c r="AQ31">
        <v>22</v>
      </c>
      <c r="AR31">
        <v>22</v>
      </c>
      <c r="AS31">
        <v>22</v>
      </c>
      <c r="AT31" s="61">
        <v>22</v>
      </c>
      <c r="AU31" s="61">
        <v>22</v>
      </c>
      <c r="AV31" s="61">
        <v>22</v>
      </c>
    </row>
    <row r="32" spans="1:48" ht="12.75">
      <c r="A32" s="61">
        <v>23</v>
      </c>
      <c r="B32" s="61">
        <v>23</v>
      </c>
      <c r="R32">
        <v>6</v>
      </c>
      <c r="S32">
        <v>6</v>
      </c>
      <c r="T32">
        <v>4</v>
      </c>
      <c r="U32">
        <v>8</v>
      </c>
      <c r="V32">
        <v>7</v>
      </c>
      <c r="W32">
        <v>10</v>
      </c>
      <c r="X32">
        <v>11</v>
      </c>
      <c r="Y32">
        <v>7</v>
      </c>
      <c r="Z32">
        <v>13</v>
      </c>
      <c r="AA32">
        <v>8</v>
      </c>
      <c r="AB32">
        <v>8</v>
      </c>
      <c r="AC32">
        <v>8</v>
      </c>
      <c r="AD32">
        <v>2</v>
      </c>
      <c r="AE32">
        <v>2</v>
      </c>
      <c r="AF32">
        <v>2</v>
      </c>
      <c r="AG32">
        <v>23</v>
      </c>
      <c r="AH32">
        <v>23</v>
      </c>
      <c r="AI32">
        <v>23</v>
      </c>
      <c r="AJ32">
        <v>23</v>
      </c>
      <c r="AK32">
        <v>23</v>
      </c>
      <c r="AL32">
        <v>23</v>
      </c>
      <c r="AM32">
        <v>23</v>
      </c>
      <c r="AN32">
        <v>23</v>
      </c>
      <c r="AO32">
        <v>23</v>
      </c>
      <c r="AP32">
        <v>23</v>
      </c>
      <c r="AQ32">
        <v>23</v>
      </c>
      <c r="AR32">
        <v>23</v>
      </c>
      <c r="AS32">
        <v>23</v>
      </c>
      <c r="AT32" s="61">
        <v>23</v>
      </c>
      <c r="AU32" s="61">
        <v>23</v>
      </c>
      <c r="AV32" s="61">
        <v>23</v>
      </c>
    </row>
    <row r="33" spans="1:48" ht="12.75">
      <c r="A33" s="61">
        <v>24</v>
      </c>
      <c r="B33" s="61">
        <v>24</v>
      </c>
      <c r="R33">
        <v>7</v>
      </c>
      <c r="S33">
        <v>8</v>
      </c>
      <c r="T33">
        <v>5</v>
      </c>
      <c r="U33">
        <v>10</v>
      </c>
      <c r="V33">
        <v>8</v>
      </c>
      <c r="W33">
        <v>11</v>
      </c>
      <c r="X33">
        <v>15</v>
      </c>
      <c r="Y33">
        <v>8</v>
      </c>
      <c r="Z33">
        <v>16</v>
      </c>
      <c r="AA33">
        <v>18</v>
      </c>
      <c r="AB33">
        <v>18</v>
      </c>
      <c r="AC33">
        <v>18</v>
      </c>
      <c r="AD33">
        <v>21</v>
      </c>
      <c r="AE33">
        <v>21</v>
      </c>
      <c r="AF33">
        <v>21</v>
      </c>
      <c r="AG33">
        <v>24</v>
      </c>
      <c r="AH33">
        <v>24</v>
      </c>
      <c r="AI33">
        <v>24</v>
      </c>
      <c r="AJ33">
        <v>24</v>
      </c>
      <c r="AK33">
        <v>24</v>
      </c>
      <c r="AL33">
        <v>24</v>
      </c>
      <c r="AM33">
        <v>24</v>
      </c>
      <c r="AN33">
        <v>24</v>
      </c>
      <c r="AO33">
        <v>24</v>
      </c>
      <c r="AP33">
        <v>24</v>
      </c>
      <c r="AQ33">
        <v>24</v>
      </c>
      <c r="AR33">
        <v>24</v>
      </c>
      <c r="AS33">
        <v>24</v>
      </c>
      <c r="AT33" s="61">
        <v>24</v>
      </c>
      <c r="AU33" s="61">
        <v>24</v>
      </c>
      <c r="AV33" s="61">
        <v>24</v>
      </c>
    </row>
    <row r="34" spans="1:48" ht="12.75">
      <c r="A34" s="61"/>
      <c r="B34" s="61"/>
      <c r="S34">
        <v>9</v>
      </c>
      <c r="T34">
        <v>11</v>
      </c>
      <c r="AH34">
        <v>25</v>
      </c>
      <c r="AI34">
        <v>25</v>
      </c>
      <c r="AT34" s="61"/>
      <c r="AU34" s="61"/>
      <c r="AV34" s="61"/>
    </row>
    <row r="35" spans="1:48" ht="12.75">
      <c r="A35" s="61">
        <v>25</v>
      </c>
      <c r="B35" s="61">
        <v>25</v>
      </c>
      <c r="R35">
        <v>3</v>
      </c>
      <c r="S35">
        <v>3</v>
      </c>
      <c r="T35">
        <v>2</v>
      </c>
      <c r="U35">
        <v>1</v>
      </c>
      <c r="V35">
        <v>3</v>
      </c>
      <c r="W35">
        <v>1</v>
      </c>
      <c r="X35">
        <v>3</v>
      </c>
      <c r="Y35">
        <v>5</v>
      </c>
      <c r="Z35">
        <v>5</v>
      </c>
      <c r="AA35">
        <v>3</v>
      </c>
      <c r="AB35">
        <v>3</v>
      </c>
      <c r="AC35">
        <v>3</v>
      </c>
      <c r="AD35">
        <v>7</v>
      </c>
      <c r="AE35">
        <v>22</v>
      </c>
      <c r="AF35">
        <v>22</v>
      </c>
      <c r="AG35">
        <v>4</v>
      </c>
      <c r="AH35">
        <v>4</v>
      </c>
      <c r="AI35">
        <v>4</v>
      </c>
      <c r="AJ35">
        <v>25</v>
      </c>
      <c r="AK35">
        <v>25</v>
      </c>
      <c r="AL35">
        <v>25</v>
      </c>
      <c r="AM35">
        <v>25</v>
      </c>
      <c r="AN35">
        <v>25</v>
      </c>
      <c r="AO35">
        <v>25</v>
      </c>
      <c r="AP35">
        <v>25</v>
      </c>
      <c r="AQ35">
        <v>25</v>
      </c>
      <c r="AR35">
        <v>25</v>
      </c>
      <c r="AS35">
        <v>25</v>
      </c>
      <c r="AT35" s="61">
        <v>25</v>
      </c>
      <c r="AU35" s="61">
        <v>25</v>
      </c>
      <c r="AV35" s="61">
        <v>25</v>
      </c>
    </row>
    <row r="36" spans="1:48" ht="12.75">
      <c r="A36" s="61">
        <v>26</v>
      </c>
      <c r="B36" s="61">
        <v>26</v>
      </c>
      <c r="R36">
        <v>4</v>
      </c>
      <c r="S36">
        <v>4</v>
      </c>
      <c r="T36">
        <v>3</v>
      </c>
      <c r="U36">
        <v>8</v>
      </c>
      <c r="V36">
        <v>7</v>
      </c>
      <c r="W36">
        <v>3</v>
      </c>
      <c r="X36">
        <v>10</v>
      </c>
      <c r="Y36">
        <v>9</v>
      </c>
      <c r="Z36">
        <v>8</v>
      </c>
      <c r="AA36">
        <v>7</v>
      </c>
      <c r="AB36">
        <v>7</v>
      </c>
      <c r="AC36">
        <v>7</v>
      </c>
      <c r="AD36">
        <v>5</v>
      </c>
      <c r="AE36">
        <v>5</v>
      </c>
      <c r="AF36">
        <v>5</v>
      </c>
      <c r="AG36">
        <v>2</v>
      </c>
      <c r="AH36">
        <v>2</v>
      </c>
      <c r="AI36">
        <v>2</v>
      </c>
      <c r="AJ36">
        <v>26</v>
      </c>
      <c r="AK36">
        <v>26</v>
      </c>
      <c r="AL36">
        <v>26</v>
      </c>
      <c r="AM36">
        <v>26</v>
      </c>
      <c r="AN36">
        <v>26</v>
      </c>
      <c r="AO36">
        <v>26</v>
      </c>
      <c r="AP36">
        <v>26</v>
      </c>
      <c r="AQ36">
        <v>26</v>
      </c>
      <c r="AR36">
        <v>26</v>
      </c>
      <c r="AS36">
        <v>26</v>
      </c>
      <c r="AT36" s="61">
        <v>26</v>
      </c>
      <c r="AU36" s="61">
        <v>26</v>
      </c>
      <c r="AV36" s="61">
        <v>26</v>
      </c>
    </row>
    <row r="37" spans="1:48" ht="12.75">
      <c r="A37" s="61">
        <v>27</v>
      </c>
      <c r="B37" s="61">
        <v>27</v>
      </c>
      <c r="R37">
        <v>8</v>
      </c>
      <c r="S37">
        <v>10</v>
      </c>
      <c r="T37">
        <v>6</v>
      </c>
      <c r="U37">
        <v>12</v>
      </c>
      <c r="V37">
        <v>10</v>
      </c>
      <c r="W37">
        <v>7</v>
      </c>
      <c r="X37">
        <v>14</v>
      </c>
      <c r="Y37">
        <v>14</v>
      </c>
      <c r="Z37">
        <v>12</v>
      </c>
      <c r="AA37">
        <v>11</v>
      </c>
      <c r="AB37">
        <v>11</v>
      </c>
      <c r="AC37">
        <v>11</v>
      </c>
      <c r="AD37">
        <v>3</v>
      </c>
      <c r="AE37">
        <v>3</v>
      </c>
      <c r="AF37">
        <v>3</v>
      </c>
      <c r="AG37">
        <v>24</v>
      </c>
      <c r="AH37">
        <v>24</v>
      </c>
      <c r="AI37">
        <v>24</v>
      </c>
      <c r="AJ37">
        <v>27</v>
      </c>
      <c r="AK37">
        <v>27</v>
      </c>
      <c r="AL37">
        <v>27</v>
      </c>
      <c r="AM37">
        <v>27</v>
      </c>
      <c r="AN37">
        <v>27</v>
      </c>
      <c r="AO37">
        <v>27</v>
      </c>
      <c r="AP37">
        <v>27</v>
      </c>
      <c r="AQ37">
        <v>27</v>
      </c>
      <c r="AR37">
        <v>27</v>
      </c>
      <c r="AS37">
        <v>27</v>
      </c>
      <c r="AT37" s="61">
        <v>27</v>
      </c>
      <c r="AU37" s="61">
        <v>27</v>
      </c>
      <c r="AV37" s="61">
        <v>27</v>
      </c>
    </row>
    <row r="38" spans="1:48" ht="12.75">
      <c r="A38" s="61"/>
      <c r="B38" s="61"/>
      <c r="T38">
        <v>10</v>
      </c>
      <c r="V38">
        <v>13</v>
      </c>
      <c r="W38">
        <v>12</v>
      </c>
      <c r="AC38">
        <v>20</v>
      </c>
      <c r="AF38">
        <v>15</v>
      </c>
      <c r="AK38">
        <v>28</v>
      </c>
      <c r="AL38">
        <v>28</v>
      </c>
      <c r="AT38" s="61"/>
      <c r="AU38" s="61"/>
      <c r="AV38" s="61"/>
    </row>
    <row r="39" spans="1:48" ht="12.75">
      <c r="A39" s="61">
        <v>28</v>
      </c>
      <c r="B39" s="61">
        <v>28</v>
      </c>
      <c r="R39">
        <v>1</v>
      </c>
      <c r="S39">
        <v>1</v>
      </c>
      <c r="T39">
        <v>1</v>
      </c>
      <c r="U39">
        <v>4</v>
      </c>
      <c r="V39">
        <v>2</v>
      </c>
      <c r="W39">
        <v>2</v>
      </c>
      <c r="X39">
        <v>2</v>
      </c>
      <c r="Y39">
        <v>6</v>
      </c>
      <c r="Z39">
        <v>10</v>
      </c>
      <c r="AA39">
        <v>9</v>
      </c>
      <c r="AB39">
        <v>9</v>
      </c>
      <c r="AC39">
        <v>9</v>
      </c>
      <c r="AD39">
        <v>10</v>
      </c>
      <c r="AE39">
        <v>10</v>
      </c>
      <c r="AF39">
        <v>10</v>
      </c>
      <c r="AG39">
        <v>7</v>
      </c>
      <c r="AH39">
        <v>7</v>
      </c>
      <c r="AI39">
        <v>7</v>
      </c>
      <c r="AJ39">
        <v>25</v>
      </c>
      <c r="AK39">
        <v>25</v>
      </c>
      <c r="AL39">
        <v>25</v>
      </c>
      <c r="AM39">
        <v>28</v>
      </c>
      <c r="AN39">
        <v>28</v>
      </c>
      <c r="AO39">
        <v>28</v>
      </c>
      <c r="AP39">
        <v>28</v>
      </c>
      <c r="AQ39">
        <v>28</v>
      </c>
      <c r="AR39">
        <v>28</v>
      </c>
      <c r="AS39">
        <v>28</v>
      </c>
      <c r="AT39" s="61">
        <v>28</v>
      </c>
      <c r="AU39" s="61">
        <v>28</v>
      </c>
      <c r="AV39" s="61">
        <v>28</v>
      </c>
    </row>
    <row r="40" spans="1:48" ht="12.75">
      <c r="A40" s="61">
        <v>29</v>
      </c>
      <c r="B40" s="61">
        <v>29</v>
      </c>
      <c r="R40">
        <v>6</v>
      </c>
      <c r="S40">
        <v>4</v>
      </c>
      <c r="T40">
        <v>10</v>
      </c>
      <c r="U40">
        <v>9</v>
      </c>
      <c r="V40">
        <v>6</v>
      </c>
      <c r="W40">
        <v>4</v>
      </c>
      <c r="X40">
        <v>6</v>
      </c>
      <c r="Y40">
        <v>12</v>
      </c>
      <c r="Z40">
        <v>14</v>
      </c>
      <c r="AA40">
        <v>10</v>
      </c>
      <c r="AB40">
        <v>10</v>
      </c>
      <c r="AC40">
        <v>10</v>
      </c>
      <c r="AD40">
        <v>8</v>
      </c>
      <c r="AE40">
        <v>8</v>
      </c>
      <c r="AF40">
        <v>8</v>
      </c>
      <c r="AG40">
        <v>5</v>
      </c>
      <c r="AH40">
        <v>5</v>
      </c>
      <c r="AI40">
        <v>5</v>
      </c>
      <c r="AJ40">
        <v>2</v>
      </c>
      <c r="AK40">
        <v>20</v>
      </c>
      <c r="AL40">
        <v>20</v>
      </c>
      <c r="AM40">
        <v>29</v>
      </c>
      <c r="AN40">
        <v>29</v>
      </c>
      <c r="AO40">
        <v>29</v>
      </c>
      <c r="AP40">
        <v>29</v>
      </c>
      <c r="AQ40">
        <v>29</v>
      </c>
      <c r="AR40">
        <v>29</v>
      </c>
      <c r="AS40">
        <v>29</v>
      </c>
      <c r="AT40" s="61">
        <v>29</v>
      </c>
      <c r="AU40" s="61">
        <v>29</v>
      </c>
      <c r="AV40" s="61">
        <v>29</v>
      </c>
    </row>
    <row r="41" spans="1:48" ht="12.75">
      <c r="A41" s="61">
        <v>30</v>
      </c>
      <c r="B41" s="61">
        <v>30</v>
      </c>
      <c r="R41">
        <v>8</v>
      </c>
      <c r="S41">
        <v>6</v>
      </c>
      <c r="T41">
        <v>11</v>
      </c>
      <c r="U41">
        <v>11</v>
      </c>
      <c r="V41">
        <v>11</v>
      </c>
      <c r="W41">
        <v>6</v>
      </c>
      <c r="X41">
        <v>13</v>
      </c>
      <c r="Y41">
        <v>15</v>
      </c>
      <c r="Z41">
        <v>15</v>
      </c>
      <c r="AA41">
        <v>14</v>
      </c>
      <c r="AB41">
        <v>15</v>
      </c>
      <c r="AC41">
        <v>15</v>
      </c>
      <c r="AD41">
        <v>6</v>
      </c>
      <c r="AE41">
        <v>6</v>
      </c>
      <c r="AF41">
        <v>6</v>
      </c>
      <c r="AG41">
        <v>3</v>
      </c>
      <c r="AH41">
        <v>3</v>
      </c>
      <c r="AI41">
        <v>3</v>
      </c>
      <c r="AJ41">
        <v>6</v>
      </c>
      <c r="AK41">
        <v>6</v>
      </c>
      <c r="AL41">
        <v>6</v>
      </c>
      <c r="AM41">
        <v>30</v>
      </c>
      <c r="AN41">
        <v>30</v>
      </c>
      <c r="AO41">
        <v>30</v>
      </c>
      <c r="AP41">
        <v>30</v>
      </c>
      <c r="AQ41">
        <v>30</v>
      </c>
      <c r="AR41">
        <v>30</v>
      </c>
      <c r="AS41">
        <v>30</v>
      </c>
      <c r="AT41" s="61">
        <v>30</v>
      </c>
      <c r="AU41" s="61">
        <v>30</v>
      </c>
      <c r="AV41" s="61">
        <v>30</v>
      </c>
    </row>
    <row r="42" spans="1:48" ht="12.75">
      <c r="A42" s="61"/>
      <c r="B42" s="61"/>
      <c r="W42">
        <v>11</v>
      </c>
      <c r="AB42">
        <v>4</v>
      </c>
      <c r="AC42">
        <v>17</v>
      </c>
      <c r="AN42">
        <v>31</v>
      </c>
      <c r="AO42">
        <v>31</v>
      </c>
      <c r="AT42" s="61"/>
      <c r="AU42" s="61"/>
      <c r="AV42" s="61"/>
    </row>
    <row r="43" spans="1:48" ht="12.75">
      <c r="A43" s="61">
        <v>31</v>
      </c>
      <c r="B43" s="61">
        <v>31</v>
      </c>
      <c r="R43">
        <v>2</v>
      </c>
      <c r="S43">
        <v>2</v>
      </c>
      <c r="T43">
        <v>2</v>
      </c>
      <c r="U43">
        <v>2</v>
      </c>
      <c r="V43">
        <v>5</v>
      </c>
      <c r="W43">
        <v>5</v>
      </c>
      <c r="X43">
        <v>1</v>
      </c>
      <c r="Y43">
        <v>5</v>
      </c>
      <c r="Z43">
        <v>3</v>
      </c>
      <c r="AA43">
        <v>6</v>
      </c>
      <c r="AB43">
        <v>6</v>
      </c>
      <c r="AC43">
        <v>6</v>
      </c>
      <c r="AD43">
        <v>13</v>
      </c>
      <c r="AE43">
        <v>13</v>
      </c>
      <c r="AF43">
        <v>13</v>
      </c>
      <c r="AG43">
        <v>10</v>
      </c>
      <c r="AH43">
        <v>10</v>
      </c>
      <c r="AI43">
        <v>10</v>
      </c>
      <c r="AJ43">
        <v>1</v>
      </c>
      <c r="AK43">
        <v>28</v>
      </c>
      <c r="AL43">
        <v>28</v>
      </c>
      <c r="AM43">
        <v>4</v>
      </c>
      <c r="AN43">
        <v>4</v>
      </c>
      <c r="AO43">
        <v>4</v>
      </c>
      <c r="AP43">
        <v>31</v>
      </c>
      <c r="AQ43">
        <v>31</v>
      </c>
      <c r="AR43">
        <v>31</v>
      </c>
      <c r="AS43">
        <v>31</v>
      </c>
      <c r="AT43" s="61">
        <v>31</v>
      </c>
      <c r="AU43" s="61">
        <v>31</v>
      </c>
      <c r="AV43" s="61">
        <v>31</v>
      </c>
    </row>
    <row r="44" spans="1:48" ht="12.75">
      <c r="A44" s="61">
        <v>32</v>
      </c>
      <c r="B44" s="61">
        <v>32</v>
      </c>
      <c r="R44">
        <v>4</v>
      </c>
      <c r="S44">
        <v>7</v>
      </c>
      <c r="T44">
        <v>4</v>
      </c>
      <c r="U44">
        <v>6</v>
      </c>
      <c r="V44">
        <v>8</v>
      </c>
      <c r="W44">
        <v>13</v>
      </c>
      <c r="X44">
        <v>8</v>
      </c>
      <c r="Y44">
        <v>8</v>
      </c>
      <c r="Z44">
        <v>4</v>
      </c>
      <c r="AA44">
        <v>13</v>
      </c>
      <c r="AB44">
        <v>13</v>
      </c>
      <c r="AC44">
        <v>13</v>
      </c>
      <c r="AD44">
        <v>11</v>
      </c>
      <c r="AE44">
        <v>11</v>
      </c>
      <c r="AF44">
        <v>11</v>
      </c>
      <c r="AG44">
        <v>8</v>
      </c>
      <c r="AH44">
        <v>8</v>
      </c>
      <c r="AI44">
        <v>8</v>
      </c>
      <c r="AJ44">
        <v>5</v>
      </c>
      <c r="AK44">
        <v>5</v>
      </c>
      <c r="AL44">
        <v>5</v>
      </c>
      <c r="AM44">
        <v>2</v>
      </c>
      <c r="AN44">
        <v>2</v>
      </c>
      <c r="AO44">
        <v>2</v>
      </c>
      <c r="AP44">
        <v>32</v>
      </c>
      <c r="AQ44">
        <v>32</v>
      </c>
      <c r="AR44">
        <v>32</v>
      </c>
      <c r="AS44">
        <v>32</v>
      </c>
      <c r="AT44" s="61">
        <v>32</v>
      </c>
      <c r="AU44" s="61">
        <v>32</v>
      </c>
      <c r="AV44" s="61">
        <v>32</v>
      </c>
    </row>
    <row r="45" spans="1:48" ht="12.75">
      <c r="A45" s="61">
        <v>33</v>
      </c>
      <c r="B45" s="61">
        <v>33</v>
      </c>
      <c r="R45">
        <v>9</v>
      </c>
      <c r="S45">
        <v>9</v>
      </c>
      <c r="T45">
        <v>7</v>
      </c>
      <c r="U45">
        <v>7</v>
      </c>
      <c r="V45">
        <v>12</v>
      </c>
      <c r="W45">
        <v>14</v>
      </c>
      <c r="X45">
        <v>15</v>
      </c>
      <c r="Y45">
        <v>11</v>
      </c>
      <c r="Z45">
        <v>8</v>
      </c>
      <c r="AA45">
        <v>17</v>
      </c>
      <c r="AB45">
        <v>17</v>
      </c>
      <c r="AC45">
        <v>4</v>
      </c>
      <c r="AD45">
        <v>9</v>
      </c>
      <c r="AE45">
        <v>9</v>
      </c>
      <c r="AF45">
        <v>9</v>
      </c>
      <c r="AG45">
        <v>6</v>
      </c>
      <c r="AH45">
        <v>6</v>
      </c>
      <c r="AI45">
        <v>6</v>
      </c>
      <c r="AJ45">
        <v>9</v>
      </c>
      <c r="AK45">
        <v>9</v>
      </c>
      <c r="AL45">
        <v>9</v>
      </c>
      <c r="AM45">
        <v>30</v>
      </c>
      <c r="AN45">
        <v>30</v>
      </c>
      <c r="AO45">
        <v>30</v>
      </c>
      <c r="AP45">
        <v>33</v>
      </c>
      <c r="AQ45">
        <v>33</v>
      </c>
      <c r="AR45">
        <v>33</v>
      </c>
      <c r="AS45">
        <v>33</v>
      </c>
      <c r="AT45" s="61">
        <v>33</v>
      </c>
      <c r="AU45" s="61">
        <v>33</v>
      </c>
      <c r="AV45" s="61">
        <v>33</v>
      </c>
    </row>
    <row r="46" spans="1:48" ht="12.75">
      <c r="A46" s="61"/>
      <c r="B46" s="61"/>
      <c r="T46">
        <v>8</v>
      </c>
      <c r="Y46">
        <v>15</v>
      </c>
      <c r="Z46">
        <v>10</v>
      </c>
      <c r="AH46">
        <v>1</v>
      </c>
      <c r="AI46">
        <v>1</v>
      </c>
      <c r="AQ46">
        <v>34</v>
      </c>
      <c r="AR46">
        <v>34</v>
      </c>
      <c r="AT46" s="61"/>
      <c r="AU46" s="61"/>
      <c r="AV46" s="61"/>
    </row>
    <row r="47" spans="1:48" ht="12.75">
      <c r="A47" s="61">
        <v>34</v>
      </c>
      <c r="B47" s="61">
        <v>34</v>
      </c>
      <c r="R47">
        <v>3</v>
      </c>
      <c r="S47">
        <v>3</v>
      </c>
      <c r="T47">
        <v>3</v>
      </c>
      <c r="U47">
        <v>3</v>
      </c>
      <c r="V47">
        <v>1</v>
      </c>
      <c r="W47">
        <v>8</v>
      </c>
      <c r="X47">
        <v>3</v>
      </c>
      <c r="Y47">
        <v>1</v>
      </c>
      <c r="Z47">
        <v>5</v>
      </c>
      <c r="AA47">
        <v>2</v>
      </c>
      <c r="AB47">
        <v>2</v>
      </c>
      <c r="AC47">
        <v>2</v>
      </c>
      <c r="AD47">
        <v>16</v>
      </c>
      <c r="AE47">
        <v>16</v>
      </c>
      <c r="AF47">
        <v>16</v>
      </c>
      <c r="AG47">
        <v>13</v>
      </c>
      <c r="AH47">
        <v>13</v>
      </c>
      <c r="AI47">
        <v>13</v>
      </c>
      <c r="AJ47">
        <v>4</v>
      </c>
      <c r="AK47">
        <v>2</v>
      </c>
      <c r="AL47">
        <v>2</v>
      </c>
      <c r="AM47">
        <v>7</v>
      </c>
      <c r="AN47">
        <v>31</v>
      </c>
      <c r="AO47">
        <v>31</v>
      </c>
      <c r="AP47">
        <v>4</v>
      </c>
      <c r="AQ47">
        <v>4</v>
      </c>
      <c r="AR47">
        <v>35</v>
      </c>
      <c r="AS47">
        <v>34</v>
      </c>
      <c r="AT47" s="61">
        <v>34</v>
      </c>
      <c r="AU47" s="61">
        <v>34</v>
      </c>
      <c r="AV47" s="61">
        <v>34</v>
      </c>
    </row>
    <row r="48" spans="1:48" ht="12.75">
      <c r="A48" s="61">
        <v>35</v>
      </c>
      <c r="B48" s="61">
        <v>35</v>
      </c>
      <c r="R48">
        <v>5</v>
      </c>
      <c r="S48">
        <v>5</v>
      </c>
      <c r="T48">
        <v>5</v>
      </c>
      <c r="U48">
        <v>5</v>
      </c>
      <c r="V48">
        <v>4</v>
      </c>
      <c r="W48">
        <v>9</v>
      </c>
      <c r="X48">
        <v>4</v>
      </c>
      <c r="Y48">
        <v>2</v>
      </c>
      <c r="Z48">
        <v>7</v>
      </c>
      <c r="AA48">
        <v>15</v>
      </c>
      <c r="AB48">
        <v>14</v>
      </c>
      <c r="AC48">
        <v>14</v>
      </c>
      <c r="AD48">
        <v>14</v>
      </c>
      <c r="AE48">
        <v>14</v>
      </c>
      <c r="AF48">
        <v>14</v>
      </c>
      <c r="AG48">
        <v>11</v>
      </c>
      <c r="AH48">
        <v>11</v>
      </c>
      <c r="AI48">
        <v>11</v>
      </c>
      <c r="AJ48">
        <v>8</v>
      </c>
      <c r="AK48">
        <v>8</v>
      </c>
      <c r="AL48">
        <v>8</v>
      </c>
      <c r="AM48">
        <v>5</v>
      </c>
      <c r="AN48">
        <v>5</v>
      </c>
      <c r="AO48">
        <v>5</v>
      </c>
      <c r="AP48">
        <v>2</v>
      </c>
      <c r="AQ48">
        <v>2</v>
      </c>
      <c r="AR48">
        <v>2</v>
      </c>
      <c r="AS48">
        <v>35</v>
      </c>
      <c r="AT48" s="61">
        <v>35</v>
      </c>
      <c r="AU48" s="61">
        <v>35</v>
      </c>
      <c r="AV48" s="61">
        <v>35</v>
      </c>
    </row>
    <row r="49" spans="1:48" ht="12.75">
      <c r="A49" s="61">
        <v>36</v>
      </c>
      <c r="B49" s="61">
        <v>36</v>
      </c>
      <c r="R49">
        <v>7</v>
      </c>
      <c r="S49">
        <v>8</v>
      </c>
      <c r="T49">
        <v>6</v>
      </c>
      <c r="U49">
        <v>10</v>
      </c>
      <c r="V49">
        <v>9</v>
      </c>
      <c r="W49">
        <v>10</v>
      </c>
      <c r="X49">
        <v>11</v>
      </c>
      <c r="Y49">
        <v>7</v>
      </c>
      <c r="Z49">
        <v>14</v>
      </c>
      <c r="AA49">
        <v>16</v>
      </c>
      <c r="AB49">
        <v>16</v>
      </c>
      <c r="AC49">
        <v>16</v>
      </c>
      <c r="AD49">
        <v>12</v>
      </c>
      <c r="AE49">
        <v>12</v>
      </c>
      <c r="AF49">
        <v>12</v>
      </c>
      <c r="AG49">
        <v>9</v>
      </c>
      <c r="AH49">
        <v>9</v>
      </c>
      <c r="AI49">
        <v>9</v>
      </c>
      <c r="AJ49">
        <v>12</v>
      </c>
      <c r="AK49">
        <v>12</v>
      </c>
      <c r="AL49">
        <v>12</v>
      </c>
      <c r="AM49">
        <v>3</v>
      </c>
      <c r="AN49">
        <v>3</v>
      </c>
      <c r="AO49">
        <v>3</v>
      </c>
      <c r="AP49">
        <v>33</v>
      </c>
      <c r="AQ49">
        <v>33</v>
      </c>
      <c r="AR49">
        <v>33</v>
      </c>
      <c r="AS49">
        <v>36</v>
      </c>
      <c r="AT49" s="61">
        <v>36</v>
      </c>
      <c r="AU49" s="61">
        <v>36</v>
      </c>
      <c r="AV49" s="61">
        <v>36</v>
      </c>
    </row>
    <row r="50" spans="1:48" ht="12.75">
      <c r="A50" s="61">
        <v>37</v>
      </c>
      <c r="B50" s="61"/>
      <c r="S50">
        <v>10</v>
      </c>
      <c r="T50">
        <v>9</v>
      </c>
      <c r="Z50">
        <v>16</v>
      </c>
      <c r="AE50">
        <v>7</v>
      </c>
      <c r="AF50">
        <v>7</v>
      </c>
      <c r="AI50">
        <v>18</v>
      </c>
      <c r="AT50" s="61">
        <v>37</v>
      </c>
      <c r="AU50" s="61">
        <v>37</v>
      </c>
      <c r="AV50" s="61"/>
    </row>
    <row r="51" spans="1:48" ht="12.75">
      <c r="A51" s="52">
        <v>4</v>
      </c>
      <c r="B51" s="61">
        <v>37</v>
      </c>
      <c r="U51">
        <v>1</v>
      </c>
      <c r="V51">
        <v>1</v>
      </c>
      <c r="W51">
        <v>1</v>
      </c>
      <c r="X51">
        <v>6</v>
      </c>
      <c r="Y51">
        <v>9</v>
      </c>
      <c r="Z51">
        <v>1</v>
      </c>
      <c r="AA51">
        <v>1</v>
      </c>
      <c r="AB51">
        <v>1</v>
      </c>
      <c r="AC51">
        <v>1</v>
      </c>
      <c r="AD51">
        <v>19</v>
      </c>
      <c r="AE51">
        <v>19</v>
      </c>
      <c r="AF51">
        <v>19</v>
      </c>
      <c r="AG51">
        <v>16</v>
      </c>
      <c r="AH51">
        <v>16</v>
      </c>
      <c r="AI51">
        <v>16</v>
      </c>
      <c r="AJ51">
        <v>7</v>
      </c>
      <c r="AK51">
        <v>7</v>
      </c>
      <c r="AL51">
        <v>7</v>
      </c>
      <c r="AM51">
        <v>10</v>
      </c>
      <c r="AN51">
        <v>10</v>
      </c>
      <c r="AO51">
        <v>10</v>
      </c>
      <c r="AP51">
        <v>7</v>
      </c>
      <c r="AQ51">
        <v>34</v>
      </c>
      <c r="AR51">
        <v>34</v>
      </c>
      <c r="AS51">
        <v>4</v>
      </c>
      <c r="AT51" s="52">
        <v>4</v>
      </c>
      <c r="AU51" s="52">
        <v>4</v>
      </c>
      <c r="AV51" s="61">
        <v>37</v>
      </c>
    </row>
    <row r="52" spans="1:48" ht="12.75">
      <c r="A52" s="52">
        <v>2</v>
      </c>
      <c r="B52" s="61">
        <v>38</v>
      </c>
      <c r="U52">
        <v>6</v>
      </c>
      <c r="V52">
        <v>5</v>
      </c>
      <c r="W52">
        <v>6</v>
      </c>
      <c r="X52">
        <v>7</v>
      </c>
      <c r="Y52">
        <v>12</v>
      </c>
      <c r="Z52">
        <v>11</v>
      </c>
      <c r="AA52">
        <v>6</v>
      </c>
      <c r="AB52">
        <v>6</v>
      </c>
      <c r="AC52">
        <v>6</v>
      </c>
      <c r="AD52">
        <v>17</v>
      </c>
      <c r="AE52">
        <v>17</v>
      </c>
      <c r="AF52">
        <v>17</v>
      </c>
      <c r="AG52">
        <v>14</v>
      </c>
      <c r="AH52">
        <v>14</v>
      </c>
      <c r="AI52">
        <v>14</v>
      </c>
      <c r="AJ52">
        <v>11</v>
      </c>
      <c r="AK52">
        <v>11</v>
      </c>
      <c r="AL52">
        <v>11</v>
      </c>
      <c r="AM52">
        <v>8</v>
      </c>
      <c r="AN52">
        <v>8</v>
      </c>
      <c r="AO52">
        <v>8</v>
      </c>
      <c r="AP52">
        <v>5</v>
      </c>
      <c r="AQ52">
        <v>5</v>
      </c>
      <c r="AR52">
        <v>5</v>
      </c>
      <c r="AS52">
        <v>2</v>
      </c>
      <c r="AT52" s="52">
        <v>2</v>
      </c>
      <c r="AU52" s="52">
        <v>2</v>
      </c>
      <c r="AV52" s="61">
        <v>38</v>
      </c>
    </row>
    <row r="53" spans="1:48" ht="12.75">
      <c r="A53" s="52">
        <v>36</v>
      </c>
      <c r="B53" s="61">
        <v>39</v>
      </c>
      <c r="U53">
        <v>11</v>
      </c>
      <c r="V53">
        <v>8</v>
      </c>
      <c r="W53">
        <v>8</v>
      </c>
      <c r="X53">
        <v>14</v>
      </c>
      <c r="Y53">
        <v>16</v>
      </c>
      <c r="Z53">
        <v>13</v>
      </c>
      <c r="AA53">
        <v>7</v>
      </c>
      <c r="AB53">
        <v>19</v>
      </c>
      <c r="AC53">
        <v>19</v>
      </c>
      <c r="AD53">
        <v>15</v>
      </c>
      <c r="AE53">
        <v>15</v>
      </c>
      <c r="AF53">
        <v>23</v>
      </c>
      <c r="AG53">
        <v>12</v>
      </c>
      <c r="AH53">
        <v>12</v>
      </c>
      <c r="AI53">
        <v>12</v>
      </c>
      <c r="AJ53">
        <v>15</v>
      </c>
      <c r="AK53">
        <v>15</v>
      </c>
      <c r="AL53">
        <v>15</v>
      </c>
      <c r="AM53">
        <v>6</v>
      </c>
      <c r="AN53">
        <v>6</v>
      </c>
      <c r="AO53">
        <v>6</v>
      </c>
      <c r="AP53">
        <v>3</v>
      </c>
      <c r="AQ53">
        <v>3</v>
      </c>
      <c r="AR53">
        <v>3</v>
      </c>
      <c r="AS53">
        <v>36</v>
      </c>
      <c r="AT53" s="52">
        <v>36</v>
      </c>
      <c r="AU53" s="52">
        <v>36</v>
      </c>
      <c r="AV53" s="61">
        <v>39</v>
      </c>
    </row>
    <row r="54" spans="1:48" ht="12.75">
      <c r="A54" s="52"/>
      <c r="B54" s="61"/>
      <c r="V54">
        <v>11</v>
      </c>
      <c r="W54">
        <v>14</v>
      </c>
      <c r="AL54">
        <v>23</v>
      </c>
      <c r="AO54">
        <v>24</v>
      </c>
      <c r="AT54" s="52"/>
      <c r="AU54" s="52"/>
      <c r="AV54" s="61"/>
    </row>
    <row r="55" spans="1:48" ht="12.75">
      <c r="A55" s="52">
        <v>7</v>
      </c>
      <c r="B55" s="64">
        <v>4</v>
      </c>
      <c r="U55">
        <v>3</v>
      </c>
      <c r="V55">
        <v>3</v>
      </c>
      <c r="W55">
        <v>3</v>
      </c>
      <c r="X55">
        <v>2</v>
      </c>
      <c r="Y55">
        <v>3</v>
      </c>
      <c r="Z55">
        <v>2</v>
      </c>
      <c r="AA55">
        <v>4</v>
      </c>
      <c r="AB55">
        <v>4</v>
      </c>
      <c r="AC55">
        <v>4</v>
      </c>
      <c r="AD55">
        <v>1</v>
      </c>
      <c r="AE55">
        <v>1</v>
      </c>
      <c r="AF55">
        <v>1</v>
      </c>
      <c r="AG55">
        <v>19</v>
      </c>
      <c r="AH55">
        <v>19</v>
      </c>
      <c r="AI55">
        <v>19</v>
      </c>
      <c r="AJ55">
        <v>10</v>
      </c>
      <c r="AK55">
        <v>10</v>
      </c>
      <c r="AL55">
        <v>10</v>
      </c>
      <c r="AM55">
        <v>13</v>
      </c>
      <c r="AN55">
        <v>13</v>
      </c>
      <c r="AO55">
        <v>13</v>
      </c>
      <c r="AP55">
        <v>10</v>
      </c>
      <c r="AQ55">
        <v>10</v>
      </c>
      <c r="AR55">
        <v>10</v>
      </c>
      <c r="AS55">
        <v>7</v>
      </c>
      <c r="AT55" s="52">
        <v>7</v>
      </c>
      <c r="AU55" s="52">
        <v>7</v>
      </c>
      <c r="AV55" s="64">
        <v>4</v>
      </c>
    </row>
    <row r="56" spans="1:48" ht="12.75">
      <c r="A56" s="52">
        <v>5</v>
      </c>
      <c r="B56" s="64">
        <v>2</v>
      </c>
      <c r="U56">
        <v>4</v>
      </c>
      <c r="V56">
        <v>7</v>
      </c>
      <c r="W56">
        <v>9</v>
      </c>
      <c r="X56">
        <v>9</v>
      </c>
      <c r="Y56">
        <v>4</v>
      </c>
      <c r="Z56">
        <v>6</v>
      </c>
      <c r="AA56">
        <v>11</v>
      </c>
      <c r="AB56">
        <v>11</v>
      </c>
      <c r="AC56">
        <v>11</v>
      </c>
      <c r="AD56">
        <v>20</v>
      </c>
      <c r="AE56">
        <v>20</v>
      </c>
      <c r="AF56">
        <v>20</v>
      </c>
      <c r="AG56">
        <v>17</v>
      </c>
      <c r="AH56">
        <v>17</v>
      </c>
      <c r="AI56">
        <v>17</v>
      </c>
      <c r="AJ56">
        <v>14</v>
      </c>
      <c r="AK56">
        <v>14</v>
      </c>
      <c r="AL56">
        <v>14</v>
      </c>
      <c r="AM56">
        <v>11</v>
      </c>
      <c r="AN56">
        <v>11</v>
      </c>
      <c r="AO56">
        <v>11</v>
      </c>
      <c r="AP56">
        <v>8</v>
      </c>
      <c r="AQ56">
        <v>8</v>
      </c>
      <c r="AR56">
        <v>8</v>
      </c>
      <c r="AS56">
        <v>5</v>
      </c>
      <c r="AT56" s="52">
        <v>5</v>
      </c>
      <c r="AU56" s="52">
        <v>5</v>
      </c>
      <c r="AV56" s="64">
        <v>2</v>
      </c>
    </row>
    <row r="57" spans="1:48" ht="12.75">
      <c r="A57" s="52">
        <v>37</v>
      </c>
      <c r="B57" s="64">
        <v>39</v>
      </c>
      <c r="U57">
        <v>8</v>
      </c>
      <c r="V57">
        <v>12</v>
      </c>
      <c r="W57">
        <v>11</v>
      </c>
      <c r="X57">
        <v>10</v>
      </c>
      <c r="Y57">
        <v>10</v>
      </c>
      <c r="Z57">
        <v>12</v>
      </c>
      <c r="AA57">
        <v>15</v>
      </c>
      <c r="AB57">
        <v>15</v>
      </c>
      <c r="AC57">
        <v>15</v>
      </c>
      <c r="AD57">
        <v>18</v>
      </c>
      <c r="AE57">
        <v>18</v>
      </c>
      <c r="AF57">
        <v>18</v>
      </c>
      <c r="AG57">
        <v>15</v>
      </c>
      <c r="AH57">
        <v>15</v>
      </c>
      <c r="AI57">
        <v>15</v>
      </c>
      <c r="AJ57">
        <v>18</v>
      </c>
      <c r="AK57">
        <v>18</v>
      </c>
      <c r="AL57">
        <v>18</v>
      </c>
      <c r="AM57">
        <v>9</v>
      </c>
      <c r="AN57">
        <v>9</v>
      </c>
      <c r="AO57">
        <v>9</v>
      </c>
      <c r="AP57">
        <v>6</v>
      </c>
      <c r="AQ57">
        <v>6</v>
      </c>
      <c r="AR57">
        <v>6</v>
      </c>
      <c r="AS57">
        <v>3</v>
      </c>
      <c r="AT57" s="52">
        <v>37</v>
      </c>
      <c r="AU57" s="52">
        <v>37</v>
      </c>
      <c r="AV57" s="64">
        <v>39</v>
      </c>
    </row>
    <row r="58" spans="1:48" ht="12.75">
      <c r="A58" s="52"/>
      <c r="B58" s="64"/>
      <c r="W58">
        <v>13</v>
      </c>
      <c r="AC58">
        <v>12</v>
      </c>
      <c r="AT58" s="52"/>
      <c r="AU58" s="52"/>
      <c r="AV58" s="64"/>
    </row>
    <row r="59" spans="1:48" ht="12.75">
      <c r="A59" s="52">
        <v>38</v>
      </c>
      <c r="B59" s="64">
        <v>7</v>
      </c>
      <c r="U59">
        <v>5</v>
      </c>
      <c r="V59">
        <v>2</v>
      </c>
      <c r="W59">
        <v>2</v>
      </c>
      <c r="X59">
        <v>5</v>
      </c>
      <c r="Y59">
        <v>6</v>
      </c>
      <c r="Z59">
        <v>9</v>
      </c>
      <c r="AA59">
        <v>8</v>
      </c>
      <c r="AB59">
        <v>8</v>
      </c>
      <c r="AC59">
        <v>8</v>
      </c>
      <c r="AD59">
        <v>7</v>
      </c>
      <c r="AE59">
        <v>7</v>
      </c>
      <c r="AF59">
        <v>7</v>
      </c>
      <c r="AG59">
        <v>22</v>
      </c>
      <c r="AH59">
        <v>22</v>
      </c>
      <c r="AI59">
        <v>22</v>
      </c>
      <c r="AJ59">
        <v>13</v>
      </c>
      <c r="AK59">
        <v>13</v>
      </c>
      <c r="AL59">
        <v>13</v>
      </c>
      <c r="AM59">
        <v>16</v>
      </c>
      <c r="AN59">
        <v>16</v>
      </c>
      <c r="AO59">
        <v>16</v>
      </c>
      <c r="AP59">
        <v>13</v>
      </c>
      <c r="AQ59">
        <v>13</v>
      </c>
      <c r="AR59">
        <v>13</v>
      </c>
      <c r="AS59">
        <v>10</v>
      </c>
      <c r="AT59" s="52">
        <v>10</v>
      </c>
      <c r="AU59" s="52">
        <v>38</v>
      </c>
      <c r="AV59" s="64">
        <v>7</v>
      </c>
    </row>
    <row r="60" spans="1:48" ht="12.75">
      <c r="A60" s="52">
        <v>8</v>
      </c>
      <c r="B60" s="64">
        <v>5</v>
      </c>
      <c r="U60">
        <v>7</v>
      </c>
      <c r="V60">
        <v>9</v>
      </c>
      <c r="W60">
        <v>5</v>
      </c>
      <c r="X60">
        <v>12</v>
      </c>
      <c r="Y60">
        <v>13</v>
      </c>
      <c r="Z60">
        <v>15</v>
      </c>
      <c r="AA60">
        <v>14</v>
      </c>
      <c r="AB60">
        <v>14</v>
      </c>
      <c r="AC60">
        <v>14</v>
      </c>
      <c r="AD60">
        <v>2</v>
      </c>
      <c r="AE60">
        <v>22</v>
      </c>
      <c r="AF60">
        <v>22</v>
      </c>
      <c r="AG60">
        <v>20</v>
      </c>
      <c r="AH60">
        <v>20</v>
      </c>
      <c r="AI60">
        <v>20</v>
      </c>
      <c r="AJ60">
        <v>17</v>
      </c>
      <c r="AK60">
        <v>17</v>
      </c>
      <c r="AL60">
        <v>17</v>
      </c>
      <c r="AM60">
        <v>14</v>
      </c>
      <c r="AN60">
        <v>14</v>
      </c>
      <c r="AO60">
        <v>14</v>
      </c>
      <c r="AP60">
        <v>11</v>
      </c>
      <c r="AQ60">
        <v>11</v>
      </c>
      <c r="AR60">
        <v>11</v>
      </c>
      <c r="AS60">
        <v>8</v>
      </c>
      <c r="AT60" s="52">
        <v>8</v>
      </c>
      <c r="AU60" s="52">
        <v>8</v>
      </c>
      <c r="AV60" s="64">
        <v>5</v>
      </c>
    </row>
    <row r="61" spans="1:48" ht="12.75">
      <c r="A61" s="52">
        <v>6</v>
      </c>
      <c r="B61" s="64">
        <v>3</v>
      </c>
      <c r="U61">
        <v>12</v>
      </c>
      <c r="V61">
        <v>13</v>
      </c>
      <c r="W61">
        <v>12</v>
      </c>
      <c r="X61">
        <v>13</v>
      </c>
      <c r="Y61">
        <v>14</v>
      </c>
      <c r="Z61">
        <v>17</v>
      </c>
      <c r="AA61">
        <v>18</v>
      </c>
      <c r="AB61">
        <v>18</v>
      </c>
      <c r="AC61">
        <v>18</v>
      </c>
      <c r="AD61">
        <v>18</v>
      </c>
      <c r="AE61">
        <v>18</v>
      </c>
      <c r="AF61">
        <v>18</v>
      </c>
      <c r="AG61">
        <v>18</v>
      </c>
      <c r="AH61">
        <v>18</v>
      </c>
      <c r="AI61">
        <v>26</v>
      </c>
      <c r="AJ61">
        <v>21</v>
      </c>
      <c r="AK61">
        <v>21</v>
      </c>
      <c r="AL61">
        <v>21</v>
      </c>
      <c r="AM61">
        <v>12</v>
      </c>
      <c r="AN61">
        <v>12</v>
      </c>
      <c r="AO61">
        <v>12</v>
      </c>
      <c r="AP61">
        <v>9</v>
      </c>
      <c r="AQ61">
        <v>9</v>
      </c>
      <c r="AR61">
        <v>9</v>
      </c>
      <c r="AS61">
        <v>6</v>
      </c>
      <c r="AT61" s="52">
        <v>6</v>
      </c>
      <c r="AU61" s="52">
        <v>6</v>
      </c>
      <c r="AV61" s="64">
        <v>3</v>
      </c>
    </row>
    <row r="62" spans="1:48" ht="12.75">
      <c r="A62" s="52"/>
      <c r="B62" s="64"/>
      <c r="AB62">
        <v>7</v>
      </c>
      <c r="AC62">
        <v>7</v>
      </c>
      <c r="AT62" s="52"/>
      <c r="AU62" s="52"/>
      <c r="AV62" s="64"/>
    </row>
    <row r="63" spans="1:48" ht="12.75">
      <c r="A63" s="52">
        <v>13</v>
      </c>
      <c r="B63" s="64">
        <v>10</v>
      </c>
      <c r="U63">
        <v>2</v>
      </c>
      <c r="V63">
        <v>4</v>
      </c>
      <c r="W63">
        <v>4</v>
      </c>
      <c r="X63">
        <v>1</v>
      </c>
      <c r="Y63">
        <v>6</v>
      </c>
      <c r="Z63">
        <v>1</v>
      </c>
      <c r="AA63">
        <v>3</v>
      </c>
      <c r="AB63">
        <v>3</v>
      </c>
      <c r="AC63">
        <v>3</v>
      </c>
      <c r="AD63">
        <v>10</v>
      </c>
      <c r="AE63">
        <v>10</v>
      </c>
      <c r="AF63">
        <v>10</v>
      </c>
      <c r="AG63">
        <v>1</v>
      </c>
      <c r="AH63">
        <v>25</v>
      </c>
      <c r="AI63">
        <v>25</v>
      </c>
      <c r="AJ63">
        <v>16</v>
      </c>
      <c r="AK63">
        <v>16</v>
      </c>
      <c r="AL63">
        <v>16</v>
      </c>
      <c r="AM63">
        <v>19</v>
      </c>
      <c r="AN63">
        <v>19</v>
      </c>
      <c r="AO63">
        <v>19</v>
      </c>
      <c r="AP63">
        <v>16</v>
      </c>
      <c r="AQ63">
        <v>16</v>
      </c>
      <c r="AR63">
        <v>16</v>
      </c>
      <c r="AS63">
        <v>13</v>
      </c>
      <c r="AT63" s="52">
        <v>13</v>
      </c>
      <c r="AU63" s="52">
        <v>13</v>
      </c>
      <c r="AV63" s="64">
        <v>10</v>
      </c>
    </row>
    <row r="64" spans="1:48" ht="12.75">
      <c r="A64" s="52">
        <v>11</v>
      </c>
      <c r="B64" s="64">
        <v>8</v>
      </c>
      <c r="U64">
        <v>9</v>
      </c>
      <c r="V64">
        <v>6</v>
      </c>
      <c r="W64">
        <v>7</v>
      </c>
      <c r="X64">
        <v>12</v>
      </c>
      <c r="Y64">
        <v>7</v>
      </c>
      <c r="Z64">
        <v>12</v>
      </c>
      <c r="AA64">
        <v>10</v>
      </c>
      <c r="AB64">
        <v>10</v>
      </c>
      <c r="AC64">
        <v>10</v>
      </c>
      <c r="AD64">
        <v>5</v>
      </c>
      <c r="AE64">
        <v>5</v>
      </c>
      <c r="AF64">
        <v>5</v>
      </c>
      <c r="AG64">
        <v>23</v>
      </c>
      <c r="AH64">
        <v>23</v>
      </c>
      <c r="AI64">
        <v>23</v>
      </c>
      <c r="AJ64">
        <v>20</v>
      </c>
      <c r="AK64">
        <v>4</v>
      </c>
      <c r="AL64">
        <v>4</v>
      </c>
      <c r="AM64">
        <v>17</v>
      </c>
      <c r="AN64">
        <v>17</v>
      </c>
      <c r="AO64">
        <v>17</v>
      </c>
      <c r="AP64">
        <v>14</v>
      </c>
      <c r="AQ64">
        <v>14</v>
      </c>
      <c r="AR64">
        <v>14</v>
      </c>
      <c r="AS64">
        <v>11</v>
      </c>
      <c r="AT64" s="52">
        <v>11</v>
      </c>
      <c r="AU64" s="52">
        <v>11</v>
      </c>
      <c r="AV64" s="64">
        <v>8</v>
      </c>
    </row>
    <row r="65" spans="1:48" ht="12.75">
      <c r="A65" s="52">
        <v>9</v>
      </c>
      <c r="B65" s="64">
        <v>6</v>
      </c>
      <c r="U65">
        <v>10</v>
      </c>
      <c r="V65">
        <v>10</v>
      </c>
      <c r="W65">
        <v>10</v>
      </c>
      <c r="X65">
        <v>14</v>
      </c>
      <c r="Y65">
        <v>9</v>
      </c>
      <c r="Z65">
        <v>15</v>
      </c>
      <c r="AA65">
        <v>17</v>
      </c>
      <c r="AB65">
        <v>17</v>
      </c>
      <c r="AC65">
        <v>17</v>
      </c>
      <c r="AD65">
        <v>21</v>
      </c>
      <c r="AE65">
        <v>21</v>
      </c>
      <c r="AF65">
        <v>21</v>
      </c>
      <c r="AG65">
        <v>21</v>
      </c>
      <c r="AH65">
        <v>21</v>
      </c>
      <c r="AI65">
        <v>21</v>
      </c>
      <c r="AJ65">
        <v>24</v>
      </c>
      <c r="AK65">
        <v>24</v>
      </c>
      <c r="AL65">
        <v>24</v>
      </c>
      <c r="AM65">
        <v>15</v>
      </c>
      <c r="AN65">
        <v>15</v>
      </c>
      <c r="AO65">
        <v>15</v>
      </c>
      <c r="AP65">
        <v>12</v>
      </c>
      <c r="AQ65">
        <v>12</v>
      </c>
      <c r="AR65">
        <v>12</v>
      </c>
      <c r="AS65">
        <v>9</v>
      </c>
      <c r="AT65" s="52">
        <v>9</v>
      </c>
      <c r="AU65" s="52">
        <v>9</v>
      </c>
      <c r="AV65" s="64">
        <v>6</v>
      </c>
    </row>
    <row r="66" spans="1:48" ht="12.75">
      <c r="A66" s="52"/>
      <c r="B66" s="64"/>
      <c r="Y66">
        <v>10</v>
      </c>
      <c r="Z66">
        <v>16</v>
      </c>
      <c r="AK66">
        <v>1</v>
      </c>
      <c r="AL66">
        <v>1</v>
      </c>
      <c r="AT66" s="52"/>
      <c r="AU66" s="52"/>
      <c r="AV66" s="64"/>
    </row>
    <row r="67" spans="1:48" ht="12.75">
      <c r="A67" s="52">
        <v>16</v>
      </c>
      <c r="B67" s="64">
        <v>13</v>
      </c>
      <c r="X67">
        <v>2</v>
      </c>
      <c r="Y67">
        <v>1</v>
      </c>
      <c r="Z67">
        <v>5</v>
      </c>
      <c r="AA67">
        <v>2</v>
      </c>
      <c r="AB67">
        <v>2</v>
      </c>
      <c r="AC67">
        <v>2</v>
      </c>
      <c r="AD67">
        <v>13</v>
      </c>
      <c r="AE67">
        <v>13</v>
      </c>
      <c r="AF67">
        <v>13</v>
      </c>
      <c r="AG67">
        <v>7</v>
      </c>
      <c r="AH67">
        <v>7</v>
      </c>
      <c r="AI67">
        <v>7</v>
      </c>
      <c r="AJ67">
        <v>19</v>
      </c>
      <c r="AK67">
        <v>19</v>
      </c>
      <c r="AL67">
        <v>19</v>
      </c>
      <c r="AM67">
        <v>22</v>
      </c>
      <c r="AN67">
        <v>22</v>
      </c>
      <c r="AO67">
        <v>22</v>
      </c>
      <c r="AP67">
        <v>19</v>
      </c>
      <c r="AQ67">
        <v>19</v>
      </c>
      <c r="AR67">
        <v>19</v>
      </c>
      <c r="AS67">
        <v>16</v>
      </c>
      <c r="AT67" s="52">
        <v>16</v>
      </c>
      <c r="AU67" s="52">
        <v>16</v>
      </c>
      <c r="AV67" s="64">
        <v>13</v>
      </c>
    </row>
    <row r="68" spans="1:48" ht="12.75">
      <c r="A68" s="52">
        <v>14</v>
      </c>
      <c r="B68" s="64">
        <v>11</v>
      </c>
      <c r="X68">
        <v>4</v>
      </c>
      <c r="Y68">
        <v>4</v>
      </c>
      <c r="Z68">
        <v>9</v>
      </c>
      <c r="AA68">
        <v>12</v>
      </c>
      <c r="AB68">
        <v>12</v>
      </c>
      <c r="AC68">
        <v>20</v>
      </c>
      <c r="AD68">
        <v>8</v>
      </c>
      <c r="AE68">
        <v>16</v>
      </c>
      <c r="AF68">
        <v>8</v>
      </c>
      <c r="AG68">
        <v>2</v>
      </c>
      <c r="AH68">
        <v>25</v>
      </c>
      <c r="AI68">
        <v>25</v>
      </c>
      <c r="AJ68">
        <v>23</v>
      </c>
      <c r="AK68">
        <v>23</v>
      </c>
      <c r="AL68">
        <v>29</v>
      </c>
      <c r="AM68">
        <v>20</v>
      </c>
      <c r="AN68">
        <v>20</v>
      </c>
      <c r="AO68">
        <v>20</v>
      </c>
      <c r="AP68">
        <v>17</v>
      </c>
      <c r="AQ68">
        <v>17</v>
      </c>
      <c r="AR68">
        <v>17</v>
      </c>
      <c r="AS68">
        <v>14</v>
      </c>
      <c r="AT68" s="52">
        <v>14</v>
      </c>
      <c r="AU68" s="52">
        <v>14</v>
      </c>
      <c r="AV68" s="64">
        <v>11</v>
      </c>
    </row>
    <row r="69" spans="1:48" ht="12.75">
      <c r="A69" s="52">
        <v>12</v>
      </c>
      <c r="B69" s="64">
        <v>9</v>
      </c>
      <c r="X69">
        <v>15</v>
      </c>
      <c r="Y69">
        <v>8</v>
      </c>
      <c r="Z69">
        <v>10</v>
      </c>
      <c r="AA69">
        <v>13</v>
      </c>
      <c r="AB69">
        <v>13</v>
      </c>
      <c r="AC69">
        <v>13</v>
      </c>
      <c r="AD69">
        <v>3</v>
      </c>
      <c r="AE69">
        <v>3</v>
      </c>
      <c r="AF69">
        <v>3</v>
      </c>
      <c r="AG69">
        <v>21</v>
      </c>
      <c r="AH69">
        <v>21</v>
      </c>
      <c r="AI69">
        <v>21</v>
      </c>
      <c r="AJ69">
        <v>27</v>
      </c>
      <c r="AK69">
        <v>27</v>
      </c>
      <c r="AL69">
        <v>27</v>
      </c>
      <c r="AM69">
        <v>18</v>
      </c>
      <c r="AN69">
        <v>18</v>
      </c>
      <c r="AO69">
        <v>18</v>
      </c>
      <c r="AP69">
        <v>15</v>
      </c>
      <c r="AQ69">
        <v>15</v>
      </c>
      <c r="AR69">
        <v>15</v>
      </c>
      <c r="AS69">
        <v>12</v>
      </c>
      <c r="AT69" s="52">
        <v>12</v>
      </c>
      <c r="AU69" s="52">
        <v>12</v>
      </c>
      <c r="AV69" s="64">
        <v>9</v>
      </c>
    </row>
    <row r="70" spans="1:48" ht="12.75">
      <c r="A70" s="52"/>
      <c r="B70" s="64"/>
      <c r="Z70">
        <v>13</v>
      </c>
      <c r="AF70">
        <v>9</v>
      </c>
      <c r="AT70" s="52"/>
      <c r="AU70" s="52"/>
      <c r="AV70" s="64"/>
    </row>
    <row r="71" spans="1:48" ht="12.75">
      <c r="A71" s="52">
        <v>19</v>
      </c>
      <c r="B71" s="64">
        <v>16</v>
      </c>
      <c r="X71">
        <v>3</v>
      </c>
      <c r="Y71">
        <v>2</v>
      </c>
      <c r="Z71">
        <v>3</v>
      </c>
      <c r="AA71">
        <v>5</v>
      </c>
      <c r="AB71">
        <v>5</v>
      </c>
      <c r="AC71">
        <v>5</v>
      </c>
      <c r="AD71">
        <v>16</v>
      </c>
      <c r="AE71">
        <v>8</v>
      </c>
      <c r="AF71">
        <v>16</v>
      </c>
      <c r="AG71">
        <v>10</v>
      </c>
      <c r="AH71">
        <v>10</v>
      </c>
      <c r="AI71">
        <v>10</v>
      </c>
      <c r="AJ71">
        <v>22</v>
      </c>
      <c r="AK71">
        <v>22</v>
      </c>
      <c r="AL71">
        <v>22</v>
      </c>
      <c r="AM71">
        <v>25</v>
      </c>
      <c r="AN71">
        <v>25</v>
      </c>
      <c r="AO71">
        <v>25</v>
      </c>
      <c r="AP71">
        <v>22</v>
      </c>
      <c r="AQ71">
        <v>22</v>
      </c>
      <c r="AR71">
        <v>22</v>
      </c>
      <c r="AS71">
        <v>19</v>
      </c>
      <c r="AT71" s="52">
        <v>19</v>
      </c>
      <c r="AU71" s="52">
        <v>19</v>
      </c>
      <c r="AV71" s="64">
        <v>16</v>
      </c>
    </row>
    <row r="72" spans="1:48" ht="12.75">
      <c r="A72" s="52">
        <v>17</v>
      </c>
      <c r="B72" s="64">
        <v>14</v>
      </c>
      <c r="X72">
        <v>5</v>
      </c>
      <c r="Y72">
        <v>3</v>
      </c>
      <c r="Z72">
        <v>6</v>
      </c>
      <c r="AA72">
        <v>9</v>
      </c>
      <c r="AB72">
        <v>9</v>
      </c>
      <c r="AC72">
        <v>9</v>
      </c>
      <c r="AD72">
        <v>11</v>
      </c>
      <c r="AE72">
        <v>11</v>
      </c>
      <c r="AF72">
        <v>11</v>
      </c>
      <c r="AG72">
        <v>5</v>
      </c>
      <c r="AH72">
        <v>5</v>
      </c>
      <c r="AI72">
        <v>5</v>
      </c>
      <c r="AJ72">
        <v>26</v>
      </c>
      <c r="AK72">
        <v>26</v>
      </c>
      <c r="AL72">
        <v>26</v>
      </c>
      <c r="AM72">
        <v>23</v>
      </c>
      <c r="AN72">
        <v>23</v>
      </c>
      <c r="AO72">
        <v>23</v>
      </c>
      <c r="AP72">
        <v>20</v>
      </c>
      <c r="AQ72">
        <v>20</v>
      </c>
      <c r="AR72">
        <v>20</v>
      </c>
      <c r="AS72">
        <v>17</v>
      </c>
      <c r="AT72" s="52">
        <v>17</v>
      </c>
      <c r="AU72" s="52">
        <v>17</v>
      </c>
      <c r="AV72" s="64">
        <v>14</v>
      </c>
    </row>
    <row r="73" spans="1:48" ht="12.75">
      <c r="A73" s="52">
        <v>15</v>
      </c>
      <c r="B73" s="64">
        <v>12</v>
      </c>
      <c r="X73">
        <v>7</v>
      </c>
      <c r="Y73">
        <v>5</v>
      </c>
      <c r="Z73">
        <v>7</v>
      </c>
      <c r="AA73">
        <v>16</v>
      </c>
      <c r="AB73">
        <v>16</v>
      </c>
      <c r="AC73">
        <v>16</v>
      </c>
      <c r="AD73">
        <v>6</v>
      </c>
      <c r="AE73">
        <v>6</v>
      </c>
      <c r="AF73">
        <v>6</v>
      </c>
      <c r="AG73">
        <v>24</v>
      </c>
      <c r="AH73">
        <v>24</v>
      </c>
      <c r="AI73">
        <v>24</v>
      </c>
      <c r="AJ73">
        <v>3</v>
      </c>
      <c r="AK73">
        <v>3</v>
      </c>
      <c r="AL73">
        <v>3</v>
      </c>
      <c r="AM73">
        <v>21</v>
      </c>
      <c r="AN73">
        <v>21</v>
      </c>
      <c r="AO73">
        <v>21</v>
      </c>
      <c r="AP73">
        <v>18</v>
      </c>
      <c r="AQ73">
        <v>18</v>
      </c>
      <c r="AR73">
        <v>18</v>
      </c>
      <c r="AS73">
        <v>15</v>
      </c>
      <c r="AT73" s="52">
        <v>15</v>
      </c>
      <c r="AU73" s="52">
        <v>15</v>
      </c>
      <c r="AV73" s="64">
        <v>12</v>
      </c>
    </row>
    <row r="74" spans="1:48" ht="12.75">
      <c r="A74" s="52"/>
      <c r="B74" s="64"/>
      <c r="AE74">
        <v>2</v>
      </c>
      <c r="AF74">
        <v>2</v>
      </c>
      <c r="AH74">
        <v>2</v>
      </c>
      <c r="AI74">
        <v>2</v>
      </c>
      <c r="AN74">
        <v>7</v>
      </c>
      <c r="AO74">
        <v>7</v>
      </c>
      <c r="AT74" s="52"/>
      <c r="AU74" s="52"/>
      <c r="AV74" s="64"/>
    </row>
    <row r="75" spans="1:48" ht="12.75">
      <c r="A75" s="52">
        <v>22</v>
      </c>
      <c r="B75" s="64">
        <v>19</v>
      </c>
      <c r="X75">
        <v>6</v>
      </c>
      <c r="Y75">
        <v>14</v>
      </c>
      <c r="Z75">
        <v>2</v>
      </c>
      <c r="AA75">
        <v>1</v>
      </c>
      <c r="AB75">
        <v>1</v>
      </c>
      <c r="AC75">
        <v>1</v>
      </c>
      <c r="AD75">
        <v>19</v>
      </c>
      <c r="AE75">
        <v>19</v>
      </c>
      <c r="AF75">
        <v>19</v>
      </c>
      <c r="AG75">
        <v>13</v>
      </c>
      <c r="AH75">
        <v>13</v>
      </c>
      <c r="AI75">
        <v>13</v>
      </c>
      <c r="AJ75">
        <v>22</v>
      </c>
      <c r="AK75">
        <v>22</v>
      </c>
      <c r="AL75">
        <v>22</v>
      </c>
      <c r="AM75">
        <v>28</v>
      </c>
      <c r="AN75">
        <v>28</v>
      </c>
      <c r="AO75">
        <v>28</v>
      </c>
      <c r="AP75">
        <v>25</v>
      </c>
      <c r="AQ75">
        <v>25</v>
      </c>
      <c r="AR75">
        <v>25</v>
      </c>
      <c r="AS75">
        <v>22</v>
      </c>
      <c r="AT75" s="52">
        <v>22</v>
      </c>
      <c r="AU75" s="52">
        <v>22</v>
      </c>
      <c r="AV75" s="64">
        <v>19</v>
      </c>
    </row>
    <row r="76" spans="1:48" ht="12.75">
      <c r="A76" s="52">
        <v>20</v>
      </c>
      <c r="B76" s="64">
        <v>17</v>
      </c>
      <c r="X76">
        <v>8</v>
      </c>
      <c r="Y76">
        <v>15</v>
      </c>
      <c r="Z76">
        <v>4</v>
      </c>
      <c r="AA76">
        <v>9</v>
      </c>
      <c r="AB76">
        <v>9</v>
      </c>
      <c r="AC76">
        <v>9</v>
      </c>
      <c r="AD76">
        <v>14</v>
      </c>
      <c r="AE76">
        <v>14</v>
      </c>
      <c r="AF76">
        <v>14</v>
      </c>
      <c r="AG76">
        <v>8</v>
      </c>
      <c r="AH76">
        <v>8</v>
      </c>
      <c r="AI76">
        <v>8</v>
      </c>
      <c r="AJ76">
        <v>2</v>
      </c>
      <c r="AK76">
        <v>2</v>
      </c>
      <c r="AL76">
        <v>17</v>
      </c>
      <c r="AM76">
        <v>26</v>
      </c>
      <c r="AN76">
        <v>26</v>
      </c>
      <c r="AO76">
        <v>26</v>
      </c>
      <c r="AP76">
        <v>23</v>
      </c>
      <c r="AQ76">
        <v>23</v>
      </c>
      <c r="AR76">
        <v>23</v>
      </c>
      <c r="AS76">
        <v>20</v>
      </c>
      <c r="AT76" s="52">
        <v>20</v>
      </c>
      <c r="AU76" s="52">
        <v>20</v>
      </c>
      <c r="AV76" s="64">
        <v>17</v>
      </c>
    </row>
    <row r="77" spans="1:48" ht="12.75">
      <c r="A77" s="52">
        <v>18</v>
      </c>
      <c r="B77" s="64">
        <v>15</v>
      </c>
      <c r="X77">
        <v>10</v>
      </c>
      <c r="Y77">
        <v>16</v>
      </c>
      <c r="Z77">
        <v>14</v>
      </c>
      <c r="AA77">
        <v>11</v>
      </c>
      <c r="AB77">
        <v>11</v>
      </c>
      <c r="AC77">
        <v>11</v>
      </c>
      <c r="AD77">
        <v>9</v>
      </c>
      <c r="AE77">
        <v>9</v>
      </c>
      <c r="AF77">
        <v>23</v>
      </c>
      <c r="AG77">
        <v>3</v>
      </c>
      <c r="AH77">
        <v>3</v>
      </c>
      <c r="AI77">
        <v>3</v>
      </c>
      <c r="AJ77">
        <v>9</v>
      </c>
      <c r="AK77">
        <v>4</v>
      </c>
      <c r="AL77">
        <v>19</v>
      </c>
      <c r="AM77">
        <v>24</v>
      </c>
      <c r="AN77">
        <v>24</v>
      </c>
      <c r="AO77">
        <v>32</v>
      </c>
      <c r="AP77">
        <v>21</v>
      </c>
      <c r="AQ77">
        <v>21</v>
      </c>
      <c r="AR77">
        <v>21</v>
      </c>
      <c r="AS77">
        <v>18</v>
      </c>
      <c r="AT77" s="52">
        <v>18</v>
      </c>
      <c r="AU77" s="52">
        <v>18</v>
      </c>
      <c r="AV77" s="64">
        <v>15</v>
      </c>
    </row>
    <row r="78" spans="1:48" ht="12.75">
      <c r="A78" s="52"/>
      <c r="B78" s="64"/>
      <c r="AL78">
        <v>29</v>
      </c>
      <c r="AR78">
        <v>4</v>
      </c>
      <c r="AT78" s="52"/>
      <c r="AU78" s="52"/>
      <c r="AV78" s="64"/>
    </row>
    <row r="79" spans="1:48" ht="12.75">
      <c r="A79" s="52">
        <v>25</v>
      </c>
      <c r="B79" s="64">
        <v>22</v>
      </c>
      <c r="X79">
        <v>9</v>
      </c>
      <c r="Y79">
        <v>11</v>
      </c>
      <c r="Z79">
        <v>11</v>
      </c>
      <c r="AA79">
        <v>3</v>
      </c>
      <c r="AB79">
        <v>3</v>
      </c>
      <c r="AC79">
        <v>3</v>
      </c>
      <c r="AD79">
        <v>1</v>
      </c>
      <c r="AE79">
        <v>1</v>
      </c>
      <c r="AF79">
        <v>1</v>
      </c>
      <c r="AG79">
        <v>16</v>
      </c>
      <c r="AH79">
        <v>16</v>
      </c>
      <c r="AI79">
        <v>16</v>
      </c>
      <c r="AJ79">
        <v>25</v>
      </c>
      <c r="AK79">
        <v>25</v>
      </c>
      <c r="AL79">
        <v>25</v>
      </c>
      <c r="AM79">
        <v>1</v>
      </c>
      <c r="AN79">
        <v>1</v>
      </c>
      <c r="AO79">
        <v>1</v>
      </c>
      <c r="AP79">
        <v>28</v>
      </c>
      <c r="AQ79">
        <v>28</v>
      </c>
      <c r="AR79">
        <v>28</v>
      </c>
      <c r="AS79">
        <v>25</v>
      </c>
      <c r="AT79" s="52">
        <v>25</v>
      </c>
      <c r="AU79" s="52">
        <v>25</v>
      </c>
      <c r="AV79" s="64">
        <v>22</v>
      </c>
    </row>
    <row r="80" spans="1:48" ht="12.75">
      <c r="A80" s="52">
        <v>23</v>
      </c>
      <c r="B80" s="64">
        <v>20</v>
      </c>
      <c r="F80">
        <v>4</v>
      </c>
      <c r="G80">
        <v>2</v>
      </c>
      <c r="H80">
        <v>39</v>
      </c>
      <c r="X80">
        <v>11</v>
      </c>
      <c r="Y80">
        <v>12</v>
      </c>
      <c r="Z80">
        <v>8</v>
      </c>
      <c r="AA80">
        <v>4</v>
      </c>
      <c r="AB80">
        <v>4</v>
      </c>
      <c r="AC80">
        <v>4</v>
      </c>
      <c r="AD80">
        <v>17</v>
      </c>
      <c r="AE80">
        <v>17</v>
      </c>
      <c r="AF80">
        <v>17</v>
      </c>
      <c r="AG80">
        <v>11</v>
      </c>
      <c r="AH80">
        <v>11</v>
      </c>
      <c r="AI80">
        <v>11</v>
      </c>
      <c r="AJ80">
        <v>5</v>
      </c>
      <c r="AK80">
        <v>5</v>
      </c>
      <c r="AL80">
        <v>5</v>
      </c>
      <c r="AM80">
        <v>29</v>
      </c>
      <c r="AN80">
        <v>29</v>
      </c>
      <c r="AO80">
        <v>29</v>
      </c>
      <c r="AP80">
        <v>26</v>
      </c>
      <c r="AQ80">
        <v>26</v>
      </c>
      <c r="AR80">
        <v>26</v>
      </c>
      <c r="AS80">
        <v>23</v>
      </c>
      <c r="AT80" s="52">
        <v>23</v>
      </c>
      <c r="AU80" s="52">
        <v>23</v>
      </c>
      <c r="AV80" s="64">
        <v>20</v>
      </c>
    </row>
    <row r="81" spans="1:48" ht="12.75">
      <c r="A81" s="52">
        <v>21</v>
      </c>
      <c r="B81" s="64">
        <v>18</v>
      </c>
      <c r="F81">
        <v>7</v>
      </c>
      <c r="G81">
        <v>5</v>
      </c>
      <c r="H81">
        <v>3</v>
      </c>
      <c r="X81">
        <v>13</v>
      </c>
      <c r="Y81">
        <v>13</v>
      </c>
      <c r="Z81">
        <v>17</v>
      </c>
      <c r="AA81">
        <v>14</v>
      </c>
      <c r="AB81">
        <v>14</v>
      </c>
      <c r="AC81">
        <v>14</v>
      </c>
      <c r="AD81">
        <v>12</v>
      </c>
      <c r="AE81">
        <v>12</v>
      </c>
      <c r="AF81">
        <v>12</v>
      </c>
      <c r="AG81">
        <v>6</v>
      </c>
      <c r="AH81">
        <v>6</v>
      </c>
      <c r="AI81">
        <v>6</v>
      </c>
      <c r="AJ81">
        <v>12</v>
      </c>
      <c r="AK81">
        <v>12</v>
      </c>
      <c r="AL81">
        <v>12</v>
      </c>
      <c r="AM81">
        <v>27</v>
      </c>
      <c r="AN81">
        <v>27</v>
      </c>
      <c r="AO81">
        <v>27</v>
      </c>
      <c r="AP81">
        <v>24</v>
      </c>
      <c r="AQ81">
        <v>24</v>
      </c>
      <c r="AR81">
        <v>24</v>
      </c>
      <c r="AS81">
        <v>21</v>
      </c>
      <c r="AT81" s="52">
        <v>21</v>
      </c>
      <c r="AU81" s="52">
        <v>21</v>
      </c>
      <c r="AV81" s="64">
        <v>18</v>
      </c>
    </row>
    <row r="82" spans="1:48" ht="12.75">
      <c r="A82" s="52">
        <v>10</v>
      </c>
      <c r="B82" s="64"/>
      <c r="F82">
        <v>10</v>
      </c>
      <c r="G82">
        <v>8</v>
      </c>
      <c r="H82">
        <v>6</v>
      </c>
      <c r="AQ82">
        <v>7</v>
      </c>
      <c r="AR82">
        <v>7</v>
      </c>
      <c r="AT82" s="52"/>
      <c r="AU82" s="52">
        <v>10</v>
      </c>
      <c r="AV82" s="64"/>
    </row>
    <row r="83" spans="1:48" ht="12.75">
      <c r="A83" s="52">
        <v>28</v>
      </c>
      <c r="B83" s="64">
        <v>25</v>
      </c>
      <c r="F83">
        <v>13</v>
      </c>
      <c r="G83">
        <v>11</v>
      </c>
      <c r="H83">
        <v>9</v>
      </c>
      <c r="AA83">
        <v>7</v>
      </c>
      <c r="AB83">
        <v>7</v>
      </c>
      <c r="AC83">
        <v>7</v>
      </c>
      <c r="AD83">
        <v>4</v>
      </c>
      <c r="AE83">
        <v>4</v>
      </c>
      <c r="AF83">
        <v>4</v>
      </c>
      <c r="AG83">
        <v>19</v>
      </c>
      <c r="AH83">
        <v>19</v>
      </c>
      <c r="AI83">
        <v>19</v>
      </c>
      <c r="AJ83">
        <v>1</v>
      </c>
      <c r="AK83">
        <v>1</v>
      </c>
      <c r="AL83">
        <v>1</v>
      </c>
      <c r="AM83">
        <v>7</v>
      </c>
      <c r="AN83">
        <v>7</v>
      </c>
      <c r="AO83">
        <v>7</v>
      </c>
      <c r="AP83">
        <v>31</v>
      </c>
      <c r="AQ83">
        <v>31</v>
      </c>
      <c r="AR83">
        <v>31</v>
      </c>
      <c r="AS83">
        <v>28</v>
      </c>
      <c r="AT83" s="52">
        <v>28</v>
      </c>
      <c r="AU83" s="52">
        <v>28</v>
      </c>
      <c r="AV83" s="64">
        <v>25</v>
      </c>
    </row>
    <row r="84" spans="1:48" ht="12.75">
      <c r="A84" s="52">
        <v>26</v>
      </c>
      <c r="B84" s="64">
        <v>23</v>
      </c>
      <c r="F84">
        <v>16</v>
      </c>
      <c r="G84">
        <v>14</v>
      </c>
      <c r="H84">
        <v>12</v>
      </c>
      <c r="AA84">
        <v>12</v>
      </c>
      <c r="AB84">
        <v>12</v>
      </c>
      <c r="AC84">
        <v>20</v>
      </c>
      <c r="AD84">
        <v>20</v>
      </c>
      <c r="AE84">
        <v>20</v>
      </c>
      <c r="AF84">
        <v>20</v>
      </c>
      <c r="AG84">
        <v>14</v>
      </c>
      <c r="AH84">
        <v>14</v>
      </c>
      <c r="AI84">
        <v>14</v>
      </c>
      <c r="AJ84">
        <v>8</v>
      </c>
      <c r="AK84">
        <v>27</v>
      </c>
      <c r="AL84">
        <v>27</v>
      </c>
      <c r="AM84">
        <v>2</v>
      </c>
      <c r="AN84">
        <v>2</v>
      </c>
      <c r="AO84">
        <v>2</v>
      </c>
      <c r="AP84">
        <v>29</v>
      </c>
      <c r="AQ84">
        <v>29</v>
      </c>
      <c r="AR84">
        <v>29</v>
      </c>
      <c r="AS84">
        <v>26</v>
      </c>
      <c r="AT84" s="52">
        <v>26</v>
      </c>
      <c r="AU84" s="52">
        <v>26</v>
      </c>
      <c r="AV84" s="64">
        <v>23</v>
      </c>
    </row>
    <row r="85" spans="1:48" ht="12.75">
      <c r="A85" s="52">
        <v>24</v>
      </c>
      <c r="B85" s="64">
        <v>21</v>
      </c>
      <c r="F85">
        <v>19</v>
      </c>
      <c r="G85">
        <v>17</v>
      </c>
      <c r="H85">
        <v>15</v>
      </c>
      <c r="AA85">
        <v>17</v>
      </c>
      <c r="AB85">
        <v>17</v>
      </c>
      <c r="AC85">
        <v>17</v>
      </c>
      <c r="AD85">
        <v>15</v>
      </c>
      <c r="AE85">
        <v>15</v>
      </c>
      <c r="AF85">
        <v>15</v>
      </c>
      <c r="AG85">
        <v>9</v>
      </c>
      <c r="AH85">
        <v>9</v>
      </c>
      <c r="AI85">
        <v>9</v>
      </c>
      <c r="AJ85">
        <v>15</v>
      </c>
      <c r="AK85">
        <v>15</v>
      </c>
      <c r="AL85">
        <v>15</v>
      </c>
      <c r="AM85">
        <v>27</v>
      </c>
      <c r="AN85">
        <v>27</v>
      </c>
      <c r="AO85">
        <v>27</v>
      </c>
      <c r="AP85">
        <v>27</v>
      </c>
      <c r="AQ85">
        <v>27</v>
      </c>
      <c r="AR85">
        <v>27</v>
      </c>
      <c r="AS85">
        <v>24</v>
      </c>
      <c r="AT85" s="52">
        <v>24</v>
      </c>
      <c r="AU85" s="52">
        <v>24</v>
      </c>
      <c r="AV85" s="64">
        <v>21</v>
      </c>
    </row>
    <row r="86" spans="1:48" ht="12.75">
      <c r="A86" s="52"/>
      <c r="B86" s="64"/>
      <c r="F86">
        <v>22</v>
      </c>
      <c r="G86">
        <v>20</v>
      </c>
      <c r="H86">
        <v>18</v>
      </c>
      <c r="AI86">
        <v>15</v>
      </c>
      <c r="AT86" s="52"/>
      <c r="AU86" s="52"/>
      <c r="AV86" s="64"/>
    </row>
    <row r="87" spans="1:48" ht="12.75">
      <c r="A87" s="52">
        <v>31</v>
      </c>
      <c r="B87" s="64">
        <v>28</v>
      </c>
      <c r="F87">
        <v>25</v>
      </c>
      <c r="G87">
        <v>23</v>
      </c>
      <c r="H87">
        <v>21</v>
      </c>
      <c r="AA87">
        <v>2</v>
      </c>
      <c r="AB87">
        <v>2</v>
      </c>
      <c r="AC87">
        <v>2</v>
      </c>
      <c r="AD87">
        <v>10</v>
      </c>
      <c r="AE87">
        <v>10</v>
      </c>
      <c r="AF87">
        <v>10</v>
      </c>
      <c r="AG87">
        <v>22</v>
      </c>
      <c r="AH87">
        <v>22</v>
      </c>
      <c r="AI87">
        <v>22</v>
      </c>
      <c r="AJ87">
        <v>4</v>
      </c>
      <c r="AK87">
        <v>28</v>
      </c>
      <c r="AL87">
        <v>28</v>
      </c>
      <c r="AM87">
        <v>10</v>
      </c>
      <c r="AN87">
        <v>10</v>
      </c>
      <c r="AO87">
        <v>10</v>
      </c>
      <c r="AP87">
        <v>1</v>
      </c>
      <c r="AQ87">
        <v>1</v>
      </c>
      <c r="AR87">
        <v>1</v>
      </c>
      <c r="AS87">
        <v>31</v>
      </c>
      <c r="AT87" s="52">
        <v>31</v>
      </c>
      <c r="AU87" s="52">
        <v>31</v>
      </c>
      <c r="AV87" s="64">
        <v>28</v>
      </c>
    </row>
    <row r="88" spans="1:48" ht="12.75">
      <c r="A88" s="52">
        <v>29</v>
      </c>
      <c r="B88" s="64">
        <v>26</v>
      </c>
      <c r="F88">
        <v>28</v>
      </c>
      <c r="G88">
        <v>26</v>
      </c>
      <c r="H88">
        <v>24</v>
      </c>
      <c r="AA88">
        <v>6</v>
      </c>
      <c r="AB88">
        <v>6</v>
      </c>
      <c r="AC88">
        <v>6</v>
      </c>
      <c r="AD88">
        <v>2</v>
      </c>
      <c r="AE88">
        <v>2</v>
      </c>
      <c r="AF88">
        <v>2</v>
      </c>
      <c r="AG88">
        <v>17</v>
      </c>
      <c r="AH88">
        <v>17</v>
      </c>
      <c r="AI88">
        <v>17</v>
      </c>
      <c r="AJ88">
        <v>11</v>
      </c>
      <c r="AK88">
        <v>11</v>
      </c>
      <c r="AL88">
        <v>11</v>
      </c>
      <c r="AM88">
        <v>5</v>
      </c>
      <c r="AN88">
        <v>5</v>
      </c>
      <c r="AO88">
        <v>5</v>
      </c>
      <c r="AP88">
        <v>32</v>
      </c>
      <c r="AQ88">
        <v>32</v>
      </c>
      <c r="AR88">
        <v>32</v>
      </c>
      <c r="AS88">
        <v>29</v>
      </c>
      <c r="AT88" s="52">
        <v>29</v>
      </c>
      <c r="AU88" s="52">
        <v>29</v>
      </c>
      <c r="AV88" s="64">
        <v>26</v>
      </c>
    </row>
    <row r="89" spans="1:48" ht="12.75">
      <c r="A89" s="52">
        <v>27</v>
      </c>
      <c r="B89" s="64">
        <v>24</v>
      </c>
      <c r="F89">
        <v>31</v>
      </c>
      <c r="G89">
        <v>29</v>
      </c>
      <c r="H89">
        <v>27</v>
      </c>
      <c r="AA89">
        <v>10</v>
      </c>
      <c r="AB89">
        <v>10</v>
      </c>
      <c r="AC89">
        <v>10</v>
      </c>
      <c r="AD89">
        <v>15</v>
      </c>
      <c r="AE89">
        <v>15</v>
      </c>
      <c r="AF89">
        <v>15</v>
      </c>
      <c r="AG89">
        <v>12</v>
      </c>
      <c r="AH89">
        <v>12</v>
      </c>
      <c r="AI89">
        <v>12</v>
      </c>
      <c r="AJ89">
        <v>18</v>
      </c>
      <c r="AK89">
        <v>18</v>
      </c>
      <c r="AL89">
        <v>18</v>
      </c>
      <c r="AM89">
        <v>30</v>
      </c>
      <c r="AN89">
        <v>30</v>
      </c>
      <c r="AO89">
        <v>30</v>
      </c>
      <c r="AP89">
        <v>30</v>
      </c>
      <c r="AQ89">
        <v>30</v>
      </c>
      <c r="AR89">
        <v>30</v>
      </c>
      <c r="AS89">
        <v>27</v>
      </c>
      <c r="AT89" s="52">
        <v>27</v>
      </c>
      <c r="AU89" s="52">
        <v>27</v>
      </c>
      <c r="AV89" s="64">
        <v>24</v>
      </c>
    </row>
    <row r="90" spans="1:48" ht="12.75">
      <c r="A90" s="52">
        <v>3</v>
      </c>
      <c r="B90" s="64"/>
      <c r="F90">
        <v>34</v>
      </c>
      <c r="G90">
        <v>32</v>
      </c>
      <c r="H90">
        <v>30</v>
      </c>
      <c r="AC90">
        <v>12</v>
      </c>
      <c r="AT90" s="52">
        <v>3</v>
      </c>
      <c r="AU90" s="52">
        <v>3</v>
      </c>
      <c r="AV90" s="64"/>
    </row>
    <row r="91" spans="1:48" ht="12.75">
      <c r="A91" s="52">
        <v>34</v>
      </c>
      <c r="B91" s="64">
        <v>31</v>
      </c>
      <c r="F91">
        <v>37</v>
      </c>
      <c r="G91">
        <v>35</v>
      </c>
      <c r="H91">
        <v>33</v>
      </c>
      <c r="AA91">
        <v>5</v>
      </c>
      <c r="AB91">
        <v>5</v>
      </c>
      <c r="AC91">
        <v>5</v>
      </c>
      <c r="AD91">
        <v>13</v>
      </c>
      <c r="AE91">
        <v>13</v>
      </c>
      <c r="AF91">
        <v>13</v>
      </c>
      <c r="AG91">
        <v>1</v>
      </c>
      <c r="AH91">
        <v>1</v>
      </c>
      <c r="AI91">
        <v>1</v>
      </c>
      <c r="AJ91">
        <v>7</v>
      </c>
      <c r="AK91">
        <v>7</v>
      </c>
      <c r="AL91">
        <v>7</v>
      </c>
      <c r="AM91">
        <v>13</v>
      </c>
      <c r="AN91">
        <v>31</v>
      </c>
      <c r="AO91">
        <v>31</v>
      </c>
      <c r="AP91">
        <v>7</v>
      </c>
      <c r="AQ91">
        <v>7</v>
      </c>
      <c r="AR91">
        <v>7</v>
      </c>
      <c r="AS91">
        <v>34</v>
      </c>
      <c r="AT91" s="52">
        <v>34</v>
      </c>
      <c r="AU91" s="52">
        <v>34</v>
      </c>
      <c r="AV91" s="64">
        <v>31</v>
      </c>
    </row>
    <row r="92" spans="1:48" ht="12.75">
      <c r="A92" s="52">
        <v>32</v>
      </c>
      <c r="B92" s="64">
        <v>29</v>
      </c>
      <c r="F92">
        <v>1</v>
      </c>
      <c r="G92">
        <v>38</v>
      </c>
      <c r="H92">
        <v>36</v>
      </c>
      <c r="AA92">
        <v>13</v>
      </c>
      <c r="AB92">
        <v>13</v>
      </c>
      <c r="AC92">
        <v>13</v>
      </c>
      <c r="AD92">
        <v>5</v>
      </c>
      <c r="AE92">
        <v>5</v>
      </c>
      <c r="AF92">
        <v>5</v>
      </c>
      <c r="AG92">
        <v>20</v>
      </c>
      <c r="AH92">
        <v>20</v>
      </c>
      <c r="AI92">
        <v>20</v>
      </c>
      <c r="AJ92">
        <v>14</v>
      </c>
      <c r="AK92">
        <v>14</v>
      </c>
      <c r="AL92">
        <v>14</v>
      </c>
      <c r="AM92">
        <v>8</v>
      </c>
      <c r="AN92">
        <v>8</v>
      </c>
      <c r="AO92">
        <v>8</v>
      </c>
      <c r="AP92">
        <v>2</v>
      </c>
      <c r="AQ92">
        <v>2</v>
      </c>
      <c r="AR92">
        <v>2</v>
      </c>
      <c r="AS92">
        <v>32</v>
      </c>
      <c r="AT92" s="52">
        <v>32</v>
      </c>
      <c r="AU92" s="52">
        <v>32</v>
      </c>
      <c r="AV92" s="64">
        <v>29</v>
      </c>
    </row>
    <row r="93" spans="1:48" ht="12.75">
      <c r="A93" s="52">
        <v>30</v>
      </c>
      <c r="B93" s="64">
        <v>27</v>
      </c>
      <c r="AA93">
        <v>18</v>
      </c>
      <c r="AB93">
        <v>18</v>
      </c>
      <c r="AC93">
        <v>18</v>
      </c>
      <c r="AD93">
        <v>18</v>
      </c>
      <c r="AE93">
        <v>18</v>
      </c>
      <c r="AF93">
        <v>18</v>
      </c>
      <c r="AG93">
        <v>15</v>
      </c>
      <c r="AH93">
        <v>15</v>
      </c>
      <c r="AI93">
        <v>26</v>
      </c>
      <c r="AJ93">
        <v>21</v>
      </c>
      <c r="AK93">
        <v>21</v>
      </c>
      <c r="AL93">
        <v>21</v>
      </c>
      <c r="AM93">
        <v>3</v>
      </c>
      <c r="AN93">
        <v>3</v>
      </c>
      <c r="AO93">
        <v>3</v>
      </c>
      <c r="AP93">
        <v>30</v>
      </c>
      <c r="AQ93">
        <v>30</v>
      </c>
      <c r="AR93">
        <v>30</v>
      </c>
      <c r="AS93">
        <v>30</v>
      </c>
      <c r="AT93" s="52">
        <v>30</v>
      </c>
      <c r="AU93" s="52">
        <v>30</v>
      </c>
      <c r="AV93" s="64">
        <v>27</v>
      </c>
    </row>
    <row r="94" spans="1:48" ht="12.75">
      <c r="A94" s="52"/>
      <c r="B94" s="64"/>
      <c r="AB94">
        <v>16</v>
      </c>
      <c r="AC94">
        <v>16</v>
      </c>
      <c r="AF94">
        <v>4</v>
      </c>
      <c r="AT94" s="52"/>
      <c r="AU94" s="52"/>
      <c r="AV94" s="64"/>
    </row>
    <row r="95" spans="1:48" ht="12.75">
      <c r="A95" s="52">
        <v>1</v>
      </c>
      <c r="B95" s="64">
        <v>34</v>
      </c>
      <c r="AA95">
        <v>8</v>
      </c>
      <c r="AB95">
        <v>8</v>
      </c>
      <c r="AC95">
        <v>8</v>
      </c>
      <c r="AD95">
        <v>16</v>
      </c>
      <c r="AE95">
        <v>16</v>
      </c>
      <c r="AF95">
        <v>16</v>
      </c>
      <c r="AG95">
        <v>4</v>
      </c>
      <c r="AH95">
        <v>4</v>
      </c>
      <c r="AI95">
        <v>4</v>
      </c>
      <c r="AJ95">
        <v>10</v>
      </c>
      <c r="AK95">
        <v>10</v>
      </c>
      <c r="AL95">
        <v>10</v>
      </c>
      <c r="AM95">
        <v>16</v>
      </c>
      <c r="AN95">
        <v>16</v>
      </c>
      <c r="AO95">
        <v>16</v>
      </c>
      <c r="AP95">
        <v>10</v>
      </c>
      <c r="AQ95">
        <v>10</v>
      </c>
      <c r="AR95">
        <v>10</v>
      </c>
      <c r="AS95">
        <v>1</v>
      </c>
      <c r="AT95" s="52">
        <v>1</v>
      </c>
      <c r="AU95" s="52">
        <v>1</v>
      </c>
      <c r="AV95" s="64">
        <v>34</v>
      </c>
    </row>
    <row r="96" spans="1:48" ht="12.75">
      <c r="A96" s="52">
        <v>35</v>
      </c>
      <c r="B96" s="64">
        <v>32</v>
      </c>
      <c r="AA96">
        <v>15</v>
      </c>
      <c r="AB96">
        <v>15</v>
      </c>
      <c r="AC96">
        <v>15</v>
      </c>
      <c r="AD96">
        <v>8</v>
      </c>
      <c r="AE96">
        <v>8</v>
      </c>
      <c r="AF96">
        <v>8</v>
      </c>
      <c r="AG96">
        <v>23</v>
      </c>
      <c r="AH96">
        <v>23</v>
      </c>
      <c r="AI96">
        <v>23</v>
      </c>
      <c r="AJ96">
        <v>17</v>
      </c>
      <c r="AK96">
        <v>17</v>
      </c>
      <c r="AL96">
        <v>4</v>
      </c>
      <c r="AM96">
        <v>11</v>
      </c>
      <c r="AN96">
        <v>11</v>
      </c>
      <c r="AO96">
        <v>11</v>
      </c>
      <c r="AP96">
        <v>5</v>
      </c>
      <c r="AQ96">
        <v>5</v>
      </c>
      <c r="AR96">
        <v>5</v>
      </c>
      <c r="AS96">
        <v>35</v>
      </c>
      <c r="AT96" s="52">
        <v>35</v>
      </c>
      <c r="AU96" s="52">
        <v>35</v>
      </c>
      <c r="AV96" s="64">
        <v>32</v>
      </c>
    </row>
    <row r="97" spans="1:48" ht="12.75">
      <c r="A97" s="52">
        <v>33</v>
      </c>
      <c r="B97" s="64">
        <v>30</v>
      </c>
      <c r="AA97">
        <v>16</v>
      </c>
      <c r="AB97">
        <v>19</v>
      </c>
      <c r="AC97">
        <v>19</v>
      </c>
      <c r="AD97">
        <v>21</v>
      </c>
      <c r="AE97">
        <v>21</v>
      </c>
      <c r="AF97">
        <v>21</v>
      </c>
      <c r="AG97">
        <v>18</v>
      </c>
      <c r="AH97">
        <v>18</v>
      </c>
      <c r="AI97">
        <v>18</v>
      </c>
      <c r="AJ97">
        <v>24</v>
      </c>
      <c r="AK97">
        <v>24</v>
      </c>
      <c r="AL97">
        <v>24</v>
      </c>
      <c r="AM97">
        <v>6</v>
      </c>
      <c r="AN97">
        <v>6</v>
      </c>
      <c r="AO97">
        <v>6</v>
      </c>
      <c r="AP97">
        <v>33</v>
      </c>
      <c r="AQ97">
        <v>33</v>
      </c>
      <c r="AR97">
        <v>33</v>
      </c>
      <c r="AS97">
        <v>33</v>
      </c>
      <c r="AT97" s="52">
        <v>33</v>
      </c>
      <c r="AU97" s="52">
        <v>33</v>
      </c>
      <c r="AV97" s="64">
        <v>30</v>
      </c>
    </row>
    <row r="98" spans="1:48" ht="12.75">
      <c r="A98" s="52"/>
      <c r="B98" s="64"/>
      <c r="AB98" s="51"/>
      <c r="AC98" s="51"/>
      <c r="AO98">
        <v>18</v>
      </c>
      <c r="AP98" s="51"/>
      <c r="AQ98" s="51"/>
      <c r="AT98" s="52"/>
      <c r="AU98" s="52"/>
      <c r="AV98" s="64"/>
    </row>
    <row r="99" spans="1:48" ht="12.75">
      <c r="A99" s="62">
        <v>7</v>
      </c>
      <c r="B99" s="64">
        <v>37</v>
      </c>
      <c r="AD99">
        <v>19</v>
      </c>
      <c r="AE99">
        <v>19</v>
      </c>
      <c r="AF99">
        <v>19</v>
      </c>
      <c r="AG99">
        <v>10</v>
      </c>
      <c r="AH99">
        <v>10</v>
      </c>
      <c r="AI99">
        <v>10</v>
      </c>
      <c r="AJ99">
        <v>13</v>
      </c>
      <c r="AK99">
        <v>13</v>
      </c>
      <c r="AL99">
        <v>13</v>
      </c>
      <c r="AM99">
        <v>19</v>
      </c>
      <c r="AN99">
        <v>19</v>
      </c>
      <c r="AO99">
        <v>19</v>
      </c>
      <c r="AP99">
        <v>13</v>
      </c>
      <c r="AQ99">
        <v>34</v>
      </c>
      <c r="AR99">
        <v>34</v>
      </c>
      <c r="AS99">
        <v>7</v>
      </c>
      <c r="AT99" s="62">
        <v>7</v>
      </c>
      <c r="AU99" s="62">
        <v>7</v>
      </c>
      <c r="AV99" s="64">
        <v>37</v>
      </c>
    </row>
    <row r="100" spans="1:48" ht="12.75">
      <c r="A100" s="62">
        <v>2</v>
      </c>
      <c r="B100" s="64">
        <v>35</v>
      </c>
      <c r="AD100">
        <v>11</v>
      </c>
      <c r="AE100">
        <v>11</v>
      </c>
      <c r="AF100">
        <v>11</v>
      </c>
      <c r="AG100">
        <v>2</v>
      </c>
      <c r="AH100">
        <v>2</v>
      </c>
      <c r="AI100">
        <v>2</v>
      </c>
      <c r="AJ100">
        <v>20</v>
      </c>
      <c r="AK100">
        <v>20</v>
      </c>
      <c r="AL100">
        <v>20</v>
      </c>
      <c r="AM100">
        <v>14</v>
      </c>
      <c r="AN100">
        <v>14</v>
      </c>
      <c r="AO100">
        <v>14</v>
      </c>
      <c r="AP100">
        <v>8</v>
      </c>
      <c r="AQ100">
        <v>8</v>
      </c>
      <c r="AR100">
        <v>8</v>
      </c>
      <c r="AS100">
        <v>2</v>
      </c>
      <c r="AT100" s="62">
        <v>2</v>
      </c>
      <c r="AU100" s="62">
        <v>2</v>
      </c>
      <c r="AV100" s="64">
        <v>35</v>
      </c>
    </row>
    <row r="101" spans="1:48" ht="12.75">
      <c r="A101" s="62">
        <v>33</v>
      </c>
      <c r="B101" s="64">
        <v>33</v>
      </c>
      <c r="AD101">
        <v>3</v>
      </c>
      <c r="AE101">
        <v>3</v>
      </c>
      <c r="AF101">
        <v>3</v>
      </c>
      <c r="AG101">
        <v>18</v>
      </c>
      <c r="AH101">
        <v>18</v>
      </c>
      <c r="AI101">
        <v>18</v>
      </c>
      <c r="AJ101">
        <v>27</v>
      </c>
      <c r="AK101">
        <v>8</v>
      </c>
      <c r="AL101">
        <v>8</v>
      </c>
      <c r="AM101">
        <v>9</v>
      </c>
      <c r="AN101">
        <v>9</v>
      </c>
      <c r="AO101">
        <v>9</v>
      </c>
      <c r="AP101">
        <v>3</v>
      </c>
      <c r="AQ101">
        <v>3</v>
      </c>
      <c r="AR101">
        <v>3</v>
      </c>
      <c r="AS101">
        <v>33</v>
      </c>
      <c r="AT101" s="62">
        <v>33</v>
      </c>
      <c r="AU101" s="62">
        <v>33</v>
      </c>
      <c r="AV101" s="64">
        <v>33</v>
      </c>
    </row>
    <row r="102" spans="1:48" ht="12.75">
      <c r="A102" s="62"/>
      <c r="B102" s="64"/>
      <c r="AK102">
        <v>9</v>
      </c>
      <c r="AL102">
        <v>9</v>
      </c>
      <c r="AT102" s="62"/>
      <c r="AU102" s="62"/>
      <c r="AV102" s="64"/>
    </row>
    <row r="103" spans="1:48" ht="12.75">
      <c r="A103" s="62">
        <v>10</v>
      </c>
      <c r="B103" s="64">
        <v>1</v>
      </c>
      <c r="AD103">
        <v>1</v>
      </c>
      <c r="AE103">
        <v>22</v>
      </c>
      <c r="AF103">
        <v>22</v>
      </c>
      <c r="AG103">
        <v>13</v>
      </c>
      <c r="AH103">
        <v>13</v>
      </c>
      <c r="AI103">
        <v>13</v>
      </c>
      <c r="AJ103">
        <v>16</v>
      </c>
      <c r="AK103">
        <v>16</v>
      </c>
      <c r="AL103">
        <v>16</v>
      </c>
      <c r="AM103">
        <v>22</v>
      </c>
      <c r="AN103">
        <v>22</v>
      </c>
      <c r="AO103">
        <v>22</v>
      </c>
      <c r="AP103">
        <v>16</v>
      </c>
      <c r="AQ103">
        <v>16</v>
      </c>
      <c r="AR103">
        <v>16</v>
      </c>
      <c r="AS103">
        <v>10</v>
      </c>
      <c r="AT103" s="62">
        <v>10</v>
      </c>
      <c r="AU103" s="62">
        <v>10</v>
      </c>
      <c r="AV103" s="64">
        <v>1</v>
      </c>
    </row>
    <row r="104" spans="1:48" ht="12.75">
      <c r="A104" s="62">
        <v>5</v>
      </c>
      <c r="B104" s="64">
        <v>38</v>
      </c>
      <c r="AD104">
        <v>14</v>
      </c>
      <c r="AE104">
        <v>14</v>
      </c>
      <c r="AF104">
        <v>14</v>
      </c>
      <c r="AG104">
        <v>5</v>
      </c>
      <c r="AH104">
        <v>5</v>
      </c>
      <c r="AI104">
        <v>5</v>
      </c>
      <c r="AJ104">
        <v>23</v>
      </c>
      <c r="AK104">
        <v>23</v>
      </c>
      <c r="AL104">
        <v>23</v>
      </c>
      <c r="AM104">
        <v>17</v>
      </c>
      <c r="AN104">
        <v>17</v>
      </c>
      <c r="AO104">
        <v>17</v>
      </c>
      <c r="AP104">
        <v>11</v>
      </c>
      <c r="AQ104">
        <v>11</v>
      </c>
      <c r="AR104">
        <v>11</v>
      </c>
      <c r="AS104">
        <v>5</v>
      </c>
      <c r="AT104" s="62">
        <v>5</v>
      </c>
      <c r="AU104" s="62">
        <v>5</v>
      </c>
      <c r="AV104" s="64">
        <v>38</v>
      </c>
    </row>
    <row r="105" spans="1:48" ht="12.75">
      <c r="A105" s="62">
        <v>36</v>
      </c>
      <c r="B105" s="64">
        <v>36</v>
      </c>
      <c r="AD105">
        <v>6</v>
      </c>
      <c r="AE105">
        <v>6</v>
      </c>
      <c r="AF105">
        <v>6</v>
      </c>
      <c r="AG105">
        <v>21</v>
      </c>
      <c r="AH105">
        <v>21</v>
      </c>
      <c r="AI105">
        <v>21</v>
      </c>
      <c r="AJ105">
        <v>3</v>
      </c>
      <c r="AK105">
        <v>3</v>
      </c>
      <c r="AL105">
        <v>3</v>
      </c>
      <c r="AM105">
        <v>12</v>
      </c>
      <c r="AN105">
        <v>12</v>
      </c>
      <c r="AO105">
        <v>12</v>
      </c>
      <c r="AP105">
        <v>6</v>
      </c>
      <c r="AQ105">
        <v>6</v>
      </c>
      <c r="AR105">
        <v>35</v>
      </c>
      <c r="AS105">
        <v>36</v>
      </c>
      <c r="AT105" s="62">
        <v>36</v>
      </c>
      <c r="AU105" s="62">
        <v>36</v>
      </c>
      <c r="AV105" s="64">
        <v>36</v>
      </c>
    </row>
    <row r="106" spans="1:48" ht="12.75">
      <c r="A106" s="62"/>
      <c r="B106" s="64"/>
      <c r="AI106">
        <v>12</v>
      </c>
      <c r="AT106" s="62"/>
      <c r="AU106" s="62"/>
      <c r="AV106" s="64"/>
    </row>
    <row r="107" spans="1:48" ht="12.75">
      <c r="A107" s="62">
        <v>13</v>
      </c>
      <c r="B107" s="65">
        <v>7</v>
      </c>
      <c r="AD107">
        <v>4</v>
      </c>
      <c r="AE107">
        <v>4</v>
      </c>
      <c r="AF107">
        <v>23</v>
      </c>
      <c r="AG107">
        <v>16</v>
      </c>
      <c r="AH107">
        <v>16</v>
      </c>
      <c r="AI107">
        <v>16</v>
      </c>
      <c r="AJ107">
        <v>19</v>
      </c>
      <c r="AK107">
        <v>19</v>
      </c>
      <c r="AL107">
        <v>2</v>
      </c>
      <c r="AM107">
        <v>25</v>
      </c>
      <c r="AN107">
        <v>25</v>
      </c>
      <c r="AO107">
        <v>25</v>
      </c>
      <c r="AP107">
        <v>19</v>
      </c>
      <c r="AQ107">
        <v>19</v>
      </c>
      <c r="AR107">
        <v>19</v>
      </c>
      <c r="AS107">
        <v>13</v>
      </c>
      <c r="AT107" s="62">
        <v>13</v>
      </c>
      <c r="AU107" s="62">
        <v>13</v>
      </c>
      <c r="AV107" s="65">
        <v>7</v>
      </c>
    </row>
    <row r="108" spans="1:48" ht="12.75">
      <c r="A108" s="62">
        <v>8</v>
      </c>
      <c r="B108" s="65">
        <v>2</v>
      </c>
      <c r="AD108">
        <v>17</v>
      </c>
      <c r="AE108">
        <v>17</v>
      </c>
      <c r="AF108">
        <v>17</v>
      </c>
      <c r="AG108">
        <v>8</v>
      </c>
      <c r="AH108">
        <v>8</v>
      </c>
      <c r="AI108">
        <v>8</v>
      </c>
      <c r="AJ108">
        <v>26</v>
      </c>
      <c r="AK108">
        <v>26</v>
      </c>
      <c r="AL108">
        <v>26</v>
      </c>
      <c r="AM108">
        <v>20</v>
      </c>
      <c r="AN108">
        <v>20</v>
      </c>
      <c r="AO108">
        <v>20</v>
      </c>
      <c r="AP108">
        <v>14</v>
      </c>
      <c r="AQ108">
        <v>14</v>
      </c>
      <c r="AR108">
        <v>14</v>
      </c>
      <c r="AS108">
        <v>8</v>
      </c>
      <c r="AT108" s="62">
        <v>8</v>
      </c>
      <c r="AU108" s="62">
        <v>8</v>
      </c>
      <c r="AV108" s="65">
        <v>2</v>
      </c>
    </row>
    <row r="109" spans="1:48" ht="12.75">
      <c r="A109" s="62">
        <v>3</v>
      </c>
      <c r="B109" s="65">
        <v>36</v>
      </c>
      <c r="AD109">
        <v>9</v>
      </c>
      <c r="AE109">
        <v>9</v>
      </c>
      <c r="AF109">
        <v>9</v>
      </c>
      <c r="AG109">
        <v>24</v>
      </c>
      <c r="AH109">
        <v>24</v>
      </c>
      <c r="AI109">
        <v>24</v>
      </c>
      <c r="AJ109">
        <v>6</v>
      </c>
      <c r="AK109">
        <v>6</v>
      </c>
      <c r="AL109">
        <v>6</v>
      </c>
      <c r="AM109">
        <v>15</v>
      </c>
      <c r="AN109">
        <v>15</v>
      </c>
      <c r="AO109">
        <v>15</v>
      </c>
      <c r="AP109">
        <v>9</v>
      </c>
      <c r="AQ109">
        <v>9</v>
      </c>
      <c r="AR109">
        <v>9</v>
      </c>
      <c r="AS109">
        <v>3</v>
      </c>
      <c r="AT109" s="62">
        <v>3</v>
      </c>
      <c r="AU109" s="62">
        <v>3</v>
      </c>
      <c r="AV109" s="65">
        <v>36</v>
      </c>
    </row>
    <row r="110" spans="1:48" ht="12.75">
      <c r="A110" s="62"/>
      <c r="B110" s="65"/>
      <c r="AE110">
        <v>1</v>
      </c>
      <c r="AF110">
        <v>1</v>
      </c>
      <c r="AN110">
        <v>13</v>
      </c>
      <c r="AO110">
        <v>13</v>
      </c>
      <c r="AT110" s="62"/>
      <c r="AU110" s="62"/>
      <c r="AV110" s="65"/>
    </row>
    <row r="111" spans="1:48" ht="12.75">
      <c r="A111" s="62">
        <v>16</v>
      </c>
      <c r="B111" s="65">
        <v>10</v>
      </c>
      <c r="AD111">
        <v>7</v>
      </c>
      <c r="AE111">
        <v>7</v>
      </c>
      <c r="AF111">
        <v>7</v>
      </c>
      <c r="AG111">
        <v>19</v>
      </c>
      <c r="AH111">
        <v>19</v>
      </c>
      <c r="AI111">
        <v>19</v>
      </c>
      <c r="AJ111">
        <v>19</v>
      </c>
      <c r="AK111">
        <v>19</v>
      </c>
      <c r="AL111">
        <v>19</v>
      </c>
      <c r="AM111">
        <v>28</v>
      </c>
      <c r="AN111">
        <v>28</v>
      </c>
      <c r="AO111">
        <v>28</v>
      </c>
      <c r="AP111">
        <v>22</v>
      </c>
      <c r="AQ111">
        <v>22</v>
      </c>
      <c r="AR111">
        <v>22</v>
      </c>
      <c r="AS111">
        <v>16</v>
      </c>
      <c r="AT111" s="62">
        <v>16</v>
      </c>
      <c r="AU111" s="62">
        <v>16</v>
      </c>
      <c r="AV111" s="65">
        <v>10</v>
      </c>
    </row>
    <row r="112" spans="1:48" ht="12.75">
      <c r="A112" s="62">
        <v>11</v>
      </c>
      <c r="B112" s="65">
        <v>5</v>
      </c>
      <c r="AD112">
        <v>20</v>
      </c>
      <c r="AE112">
        <v>20</v>
      </c>
      <c r="AF112">
        <v>20</v>
      </c>
      <c r="AG112">
        <v>11</v>
      </c>
      <c r="AH112">
        <v>11</v>
      </c>
      <c r="AI112">
        <v>11</v>
      </c>
      <c r="AJ112">
        <v>2</v>
      </c>
      <c r="AK112">
        <v>2</v>
      </c>
      <c r="AL112">
        <v>2</v>
      </c>
      <c r="AM112">
        <v>23</v>
      </c>
      <c r="AN112">
        <v>23</v>
      </c>
      <c r="AO112">
        <v>23</v>
      </c>
      <c r="AP112">
        <v>17</v>
      </c>
      <c r="AQ112">
        <v>17</v>
      </c>
      <c r="AR112">
        <v>17</v>
      </c>
      <c r="AS112">
        <v>11</v>
      </c>
      <c r="AT112" s="62">
        <v>11</v>
      </c>
      <c r="AU112" s="62">
        <v>11</v>
      </c>
      <c r="AV112" s="65">
        <v>5</v>
      </c>
    </row>
    <row r="113" spans="1:48" ht="12.75">
      <c r="A113" s="62">
        <v>37</v>
      </c>
      <c r="B113" s="65">
        <v>39</v>
      </c>
      <c r="AD113">
        <v>12</v>
      </c>
      <c r="AE113">
        <v>12</v>
      </c>
      <c r="AF113">
        <v>12</v>
      </c>
      <c r="AG113">
        <v>3</v>
      </c>
      <c r="AH113">
        <v>25</v>
      </c>
      <c r="AI113">
        <v>25</v>
      </c>
      <c r="AJ113">
        <v>12</v>
      </c>
      <c r="AK113">
        <v>12</v>
      </c>
      <c r="AL113">
        <v>29</v>
      </c>
      <c r="AM113">
        <v>18</v>
      </c>
      <c r="AN113">
        <v>18</v>
      </c>
      <c r="AO113">
        <v>32</v>
      </c>
      <c r="AP113">
        <v>12</v>
      </c>
      <c r="AQ113">
        <v>12</v>
      </c>
      <c r="AR113">
        <v>12</v>
      </c>
      <c r="AS113">
        <v>6</v>
      </c>
      <c r="AT113" s="62">
        <v>37</v>
      </c>
      <c r="AU113" s="62">
        <v>37</v>
      </c>
      <c r="AV113" s="65">
        <v>39</v>
      </c>
    </row>
    <row r="114" spans="1:48" ht="12.75">
      <c r="A114" s="62"/>
      <c r="B114" s="65"/>
      <c r="AR114">
        <v>6</v>
      </c>
      <c r="AT114" s="62"/>
      <c r="AU114" s="62"/>
      <c r="AV114" s="65"/>
    </row>
    <row r="115" spans="1:48" ht="12.75">
      <c r="A115" s="62">
        <v>38</v>
      </c>
      <c r="B115" s="65">
        <v>13</v>
      </c>
      <c r="AG115">
        <v>22</v>
      </c>
      <c r="AH115">
        <v>22</v>
      </c>
      <c r="AI115">
        <v>22</v>
      </c>
      <c r="AJ115">
        <v>22</v>
      </c>
      <c r="AK115">
        <v>22</v>
      </c>
      <c r="AL115">
        <v>22</v>
      </c>
      <c r="AM115">
        <v>1</v>
      </c>
      <c r="AN115">
        <v>1</v>
      </c>
      <c r="AO115">
        <v>1</v>
      </c>
      <c r="AP115">
        <v>25</v>
      </c>
      <c r="AQ115">
        <v>25</v>
      </c>
      <c r="AR115">
        <v>25</v>
      </c>
      <c r="AS115">
        <v>19</v>
      </c>
      <c r="AT115" s="62">
        <v>19</v>
      </c>
      <c r="AU115" s="62">
        <v>38</v>
      </c>
      <c r="AV115" s="65">
        <v>13</v>
      </c>
    </row>
    <row r="116" spans="1:48" ht="12.75">
      <c r="A116" s="62">
        <v>14</v>
      </c>
      <c r="B116" s="65">
        <v>8</v>
      </c>
      <c r="AG116">
        <v>14</v>
      </c>
      <c r="AH116">
        <v>14</v>
      </c>
      <c r="AI116">
        <v>14</v>
      </c>
      <c r="AJ116">
        <v>5</v>
      </c>
      <c r="AK116">
        <v>5</v>
      </c>
      <c r="AL116">
        <v>5</v>
      </c>
      <c r="AM116">
        <v>26</v>
      </c>
      <c r="AN116">
        <v>26</v>
      </c>
      <c r="AO116">
        <v>26</v>
      </c>
      <c r="AP116">
        <v>20</v>
      </c>
      <c r="AQ116">
        <v>20</v>
      </c>
      <c r="AR116">
        <v>20</v>
      </c>
      <c r="AS116">
        <v>14</v>
      </c>
      <c r="AT116" s="62">
        <v>14</v>
      </c>
      <c r="AU116" s="62">
        <v>14</v>
      </c>
      <c r="AV116" s="65">
        <v>8</v>
      </c>
    </row>
    <row r="117" spans="1:48" ht="12.75">
      <c r="A117" s="62">
        <v>9</v>
      </c>
      <c r="B117" s="65">
        <v>3</v>
      </c>
      <c r="AG117">
        <v>6</v>
      </c>
      <c r="AH117">
        <v>6</v>
      </c>
      <c r="AI117">
        <v>6</v>
      </c>
      <c r="AJ117">
        <v>15</v>
      </c>
      <c r="AK117">
        <v>15</v>
      </c>
      <c r="AL117">
        <v>15</v>
      </c>
      <c r="AM117">
        <v>21</v>
      </c>
      <c r="AN117">
        <v>21</v>
      </c>
      <c r="AO117">
        <v>21</v>
      </c>
      <c r="AP117">
        <v>15</v>
      </c>
      <c r="AQ117">
        <v>15</v>
      </c>
      <c r="AR117">
        <v>15</v>
      </c>
      <c r="AS117">
        <v>9</v>
      </c>
      <c r="AT117" s="62">
        <v>9</v>
      </c>
      <c r="AU117" s="62">
        <v>9</v>
      </c>
      <c r="AV117" s="65">
        <v>3</v>
      </c>
    </row>
    <row r="118" spans="1:48" ht="12.75">
      <c r="A118" s="62"/>
      <c r="B118" s="65"/>
      <c r="AH118">
        <v>3</v>
      </c>
      <c r="AI118">
        <v>3</v>
      </c>
      <c r="AQ118">
        <v>13</v>
      </c>
      <c r="AR118">
        <v>13</v>
      </c>
      <c r="AT118" s="62"/>
      <c r="AU118" s="62"/>
      <c r="AV118" s="65"/>
    </row>
    <row r="119" spans="1:48" ht="12.75">
      <c r="A119" s="62">
        <v>22</v>
      </c>
      <c r="B119" s="65">
        <v>16</v>
      </c>
      <c r="AG119">
        <v>1</v>
      </c>
      <c r="AH119">
        <v>1</v>
      </c>
      <c r="AI119">
        <v>1</v>
      </c>
      <c r="AJ119">
        <v>25</v>
      </c>
      <c r="AK119">
        <v>25</v>
      </c>
      <c r="AL119">
        <v>25</v>
      </c>
      <c r="AM119">
        <v>4</v>
      </c>
      <c r="AN119">
        <v>4</v>
      </c>
      <c r="AO119">
        <v>4</v>
      </c>
      <c r="AP119">
        <v>28</v>
      </c>
      <c r="AQ119">
        <v>28</v>
      </c>
      <c r="AR119">
        <v>28</v>
      </c>
      <c r="AS119">
        <v>22</v>
      </c>
      <c r="AT119" s="62">
        <v>22</v>
      </c>
      <c r="AU119" s="62">
        <v>22</v>
      </c>
      <c r="AV119" s="65">
        <v>16</v>
      </c>
    </row>
    <row r="120" spans="1:48" ht="12.75">
      <c r="A120" s="62">
        <v>17</v>
      </c>
      <c r="B120" s="65">
        <v>11</v>
      </c>
      <c r="AG120">
        <v>17</v>
      </c>
      <c r="AH120">
        <v>17</v>
      </c>
      <c r="AI120">
        <v>17</v>
      </c>
      <c r="AJ120">
        <v>8</v>
      </c>
      <c r="AK120">
        <v>8</v>
      </c>
      <c r="AL120">
        <v>8</v>
      </c>
      <c r="AM120">
        <v>29</v>
      </c>
      <c r="AN120">
        <v>29</v>
      </c>
      <c r="AO120">
        <v>29</v>
      </c>
      <c r="AP120">
        <v>23</v>
      </c>
      <c r="AQ120">
        <v>23</v>
      </c>
      <c r="AR120">
        <v>23</v>
      </c>
      <c r="AS120">
        <v>17</v>
      </c>
      <c r="AT120" s="62">
        <v>17</v>
      </c>
      <c r="AU120" s="62">
        <v>17</v>
      </c>
      <c r="AV120" s="65">
        <v>11</v>
      </c>
    </row>
    <row r="121" spans="1:48" ht="12.75">
      <c r="A121" s="62">
        <v>12</v>
      </c>
      <c r="B121" s="65">
        <v>6</v>
      </c>
      <c r="AG121">
        <v>9</v>
      </c>
      <c r="AH121">
        <v>9</v>
      </c>
      <c r="AI121">
        <v>9</v>
      </c>
      <c r="AJ121">
        <v>18</v>
      </c>
      <c r="AK121">
        <v>24</v>
      </c>
      <c r="AL121">
        <v>24</v>
      </c>
      <c r="AM121">
        <v>24</v>
      </c>
      <c r="AN121">
        <v>24</v>
      </c>
      <c r="AO121">
        <v>24</v>
      </c>
      <c r="AP121">
        <v>18</v>
      </c>
      <c r="AQ121">
        <v>18</v>
      </c>
      <c r="AR121">
        <v>18</v>
      </c>
      <c r="AS121">
        <v>12</v>
      </c>
      <c r="AT121" s="62">
        <v>12</v>
      </c>
      <c r="AU121" s="62">
        <v>12</v>
      </c>
      <c r="AV121" s="65">
        <v>6</v>
      </c>
    </row>
    <row r="122" spans="1:48" ht="12.75">
      <c r="A122" s="62"/>
      <c r="B122" s="65"/>
      <c r="AT122" s="62"/>
      <c r="AU122" s="62"/>
      <c r="AV122" s="65"/>
    </row>
    <row r="123" spans="1:48" ht="12.75">
      <c r="A123" s="62">
        <v>25</v>
      </c>
      <c r="B123" s="65">
        <v>19</v>
      </c>
      <c r="AG123">
        <v>4</v>
      </c>
      <c r="AH123">
        <v>4</v>
      </c>
      <c r="AI123">
        <v>4</v>
      </c>
      <c r="AJ123">
        <v>1</v>
      </c>
      <c r="AK123">
        <v>1</v>
      </c>
      <c r="AL123">
        <v>1</v>
      </c>
      <c r="AM123">
        <v>10</v>
      </c>
      <c r="AN123">
        <v>10</v>
      </c>
      <c r="AO123">
        <v>10</v>
      </c>
      <c r="AP123">
        <v>31</v>
      </c>
      <c r="AQ123">
        <v>31</v>
      </c>
      <c r="AR123">
        <v>31</v>
      </c>
      <c r="AS123">
        <v>25</v>
      </c>
      <c r="AT123" s="62">
        <v>25</v>
      </c>
      <c r="AU123" s="62">
        <v>25</v>
      </c>
      <c r="AV123" s="65">
        <v>19</v>
      </c>
    </row>
    <row r="124" spans="1:48" ht="12.75">
      <c r="A124" s="62">
        <v>20</v>
      </c>
      <c r="B124" s="65">
        <v>14</v>
      </c>
      <c r="AG124">
        <v>20</v>
      </c>
      <c r="AH124">
        <v>20</v>
      </c>
      <c r="AI124">
        <v>20</v>
      </c>
      <c r="AJ124">
        <v>11</v>
      </c>
      <c r="AK124">
        <v>11</v>
      </c>
      <c r="AL124">
        <v>11</v>
      </c>
      <c r="AM124">
        <v>2</v>
      </c>
      <c r="AN124">
        <v>2</v>
      </c>
      <c r="AO124">
        <v>2</v>
      </c>
      <c r="AP124">
        <v>26</v>
      </c>
      <c r="AQ124">
        <v>26</v>
      </c>
      <c r="AR124">
        <v>26</v>
      </c>
      <c r="AS124">
        <v>20</v>
      </c>
      <c r="AT124" s="62">
        <v>20</v>
      </c>
      <c r="AU124" s="62">
        <v>20</v>
      </c>
      <c r="AV124" s="65">
        <v>14</v>
      </c>
    </row>
    <row r="125" spans="1:48" ht="12.75">
      <c r="A125" s="62">
        <v>15</v>
      </c>
      <c r="B125" s="65">
        <v>9</v>
      </c>
      <c r="AG125">
        <v>12</v>
      </c>
      <c r="AH125">
        <v>12</v>
      </c>
      <c r="AI125">
        <v>26</v>
      </c>
      <c r="AJ125">
        <v>21</v>
      </c>
      <c r="AK125">
        <v>21</v>
      </c>
      <c r="AL125">
        <v>20</v>
      </c>
      <c r="AM125">
        <v>24</v>
      </c>
      <c r="AN125">
        <v>24</v>
      </c>
      <c r="AO125">
        <v>24</v>
      </c>
      <c r="AP125">
        <v>21</v>
      </c>
      <c r="AQ125">
        <v>21</v>
      </c>
      <c r="AR125">
        <v>21</v>
      </c>
      <c r="AS125">
        <v>15</v>
      </c>
      <c r="AT125" s="62">
        <v>15</v>
      </c>
      <c r="AU125" s="62">
        <v>15</v>
      </c>
      <c r="AV125" s="65">
        <v>9</v>
      </c>
    </row>
    <row r="126" spans="1:48" ht="12.75">
      <c r="A126" s="62">
        <v>19</v>
      </c>
      <c r="B126" s="65"/>
      <c r="AT126" s="62"/>
      <c r="AU126" s="62">
        <v>19</v>
      </c>
      <c r="AV126" s="65"/>
    </row>
    <row r="127" spans="1:48" ht="12.75">
      <c r="A127" s="62">
        <v>28</v>
      </c>
      <c r="B127" s="65">
        <v>22</v>
      </c>
      <c r="AG127">
        <v>7</v>
      </c>
      <c r="AH127">
        <v>7</v>
      </c>
      <c r="AI127">
        <v>7</v>
      </c>
      <c r="AJ127">
        <v>4</v>
      </c>
      <c r="AK127">
        <v>4</v>
      </c>
      <c r="AL127">
        <v>4</v>
      </c>
      <c r="AM127">
        <v>13</v>
      </c>
      <c r="AN127">
        <v>13</v>
      </c>
      <c r="AO127">
        <v>13</v>
      </c>
      <c r="AP127">
        <v>1</v>
      </c>
      <c r="AQ127">
        <v>1</v>
      </c>
      <c r="AR127">
        <v>1</v>
      </c>
      <c r="AS127">
        <v>28</v>
      </c>
      <c r="AT127" s="62">
        <v>28</v>
      </c>
      <c r="AU127" s="62">
        <v>28</v>
      </c>
      <c r="AV127" s="65">
        <v>22</v>
      </c>
    </row>
    <row r="128" spans="1:48" ht="12.75">
      <c r="A128" s="62">
        <v>23</v>
      </c>
      <c r="B128" s="65">
        <v>17</v>
      </c>
      <c r="AG128">
        <v>23</v>
      </c>
      <c r="AH128">
        <v>23</v>
      </c>
      <c r="AI128">
        <v>23</v>
      </c>
      <c r="AJ128">
        <v>14</v>
      </c>
      <c r="AK128">
        <v>14</v>
      </c>
      <c r="AL128">
        <v>14</v>
      </c>
      <c r="AM128">
        <v>5</v>
      </c>
      <c r="AN128">
        <v>5</v>
      </c>
      <c r="AO128">
        <v>5</v>
      </c>
      <c r="AP128">
        <v>29</v>
      </c>
      <c r="AQ128">
        <v>29</v>
      </c>
      <c r="AR128">
        <v>29</v>
      </c>
      <c r="AS128">
        <v>23</v>
      </c>
      <c r="AT128" s="62">
        <v>23</v>
      </c>
      <c r="AU128" s="62">
        <v>23</v>
      </c>
      <c r="AV128" s="65">
        <v>17</v>
      </c>
    </row>
    <row r="129" spans="1:48" ht="12.75">
      <c r="A129" s="62">
        <v>18</v>
      </c>
      <c r="B129" s="65">
        <v>12</v>
      </c>
      <c r="AG129">
        <v>15</v>
      </c>
      <c r="AH129">
        <v>15</v>
      </c>
      <c r="AI129">
        <v>15</v>
      </c>
      <c r="AJ129">
        <v>24</v>
      </c>
      <c r="AK129">
        <v>18</v>
      </c>
      <c r="AL129">
        <v>18</v>
      </c>
      <c r="AM129">
        <v>27</v>
      </c>
      <c r="AN129">
        <v>27</v>
      </c>
      <c r="AO129">
        <v>27</v>
      </c>
      <c r="AP129">
        <v>24</v>
      </c>
      <c r="AQ129">
        <v>24</v>
      </c>
      <c r="AR129">
        <v>24</v>
      </c>
      <c r="AS129">
        <v>18</v>
      </c>
      <c r="AT129" s="62">
        <v>18</v>
      </c>
      <c r="AU129" s="62">
        <v>18</v>
      </c>
      <c r="AV129" s="65">
        <v>12</v>
      </c>
    </row>
    <row r="130" spans="1:48" ht="12.75">
      <c r="A130" s="62">
        <v>6</v>
      </c>
      <c r="B130" s="65"/>
      <c r="G130">
        <v>7</v>
      </c>
      <c r="H130">
        <v>2</v>
      </c>
      <c r="I130">
        <v>36</v>
      </c>
      <c r="AK130">
        <v>7</v>
      </c>
      <c r="AL130">
        <v>7</v>
      </c>
      <c r="AT130" s="62">
        <v>6</v>
      </c>
      <c r="AU130" s="62">
        <v>6</v>
      </c>
      <c r="AV130" s="65"/>
    </row>
    <row r="131" spans="1:48" ht="12.75">
      <c r="A131" s="62">
        <v>31</v>
      </c>
      <c r="B131" s="65">
        <v>25</v>
      </c>
      <c r="G131">
        <v>10</v>
      </c>
      <c r="H131">
        <v>5</v>
      </c>
      <c r="I131">
        <v>39</v>
      </c>
      <c r="AJ131">
        <v>7</v>
      </c>
      <c r="AK131">
        <v>28</v>
      </c>
      <c r="AL131">
        <v>28</v>
      </c>
      <c r="AM131">
        <v>16</v>
      </c>
      <c r="AN131">
        <v>16</v>
      </c>
      <c r="AO131">
        <v>16</v>
      </c>
      <c r="AP131">
        <v>4</v>
      </c>
      <c r="AQ131">
        <v>4</v>
      </c>
      <c r="AR131">
        <v>4</v>
      </c>
      <c r="AS131">
        <v>31</v>
      </c>
      <c r="AT131" s="62">
        <v>31</v>
      </c>
      <c r="AU131" s="62">
        <v>31</v>
      </c>
      <c r="AV131" s="65">
        <v>25</v>
      </c>
    </row>
    <row r="132" spans="1:48" ht="12.75">
      <c r="A132" s="62">
        <v>26</v>
      </c>
      <c r="B132" s="65">
        <v>25</v>
      </c>
      <c r="G132">
        <v>13</v>
      </c>
      <c r="H132">
        <v>8</v>
      </c>
      <c r="I132">
        <v>3</v>
      </c>
      <c r="AJ132">
        <v>17</v>
      </c>
      <c r="AK132">
        <v>17</v>
      </c>
      <c r="AL132">
        <v>17</v>
      </c>
      <c r="AM132">
        <v>8</v>
      </c>
      <c r="AN132">
        <v>8</v>
      </c>
      <c r="AO132">
        <v>8</v>
      </c>
      <c r="AP132">
        <v>32</v>
      </c>
      <c r="AQ132">
        <v>32</v>
      </c>
      <c r="AR132">
        <v>32</v>
      </c>
      <c r="AS132">
        <v>26</v>
      </c>
      <c r="AT132" s="62">
        <v>26</v>
      </c>
      <c r="AU132" s="62">
        <v>26</v>
      </c>
      <c r="AV132" s="65">
        <v>25</v>
      </c>
    </row>
    <row r="133" spans="1:48" ht="12.75">
      <c r="A133" s="62">
        <v>21</v>
      </c>
      <c r="B133" s="65">
        <v>15</v>
      </c>
      <c r="G133">
        <v>16</v>
      </c>
      <c r="H133">
        <v>11</v>
      </c>
      <c r="I133">
        <v>6</v>
      </c>
      <c r="AJ133">
        <v>27</v>
      </c>
      <c r="AK133">
        <v>27</v>
      </c>
      <c r="AL133">
        <v>27</v>
      </c>
      <c r="AM133">
        <v>30</v>
      </c>
      <c r="AN133">
        <v>30</v>
      </c>
      <c r="AO133">
        <v>30</v>
      </c>
      <c r="AP133">
        <v>27</v>
      </c>
      <c r="AQ133">
        <v>27</v>
      </c>
      <c r="AR133">
        <v>27</v>
      </c>
      <c r="AS133">
        <v>21</v>
      </c>
      <c r="AT133" s="62">
        <v>21</v>
      </c>
      <c r="AU133" s="62">
        <v>21</v>
      </c>
      <c r="AV133" s="65">
        <v>15</v>
      </c>
    </row>
    <row r="134" spans="1:48" ht="12.75">
      <c r="A134" s="62"/>
      <c r="B134" s="65"/>
      <c r="G134">
        <v>19</v>
      </c>
      <c r="H134">
        <v>14</v>
      </c>
      <c r="I134">
        <v>9</v>
      </c>
      <c r="AT134" s="62"/>
      <c r="AU134" s="62"/>
      <c r="AV134" s="65"/>
    </row>
    <row r="135" spans="1:48" ht="12.75">
      <c r="A135" s="62">
        <v>34</v>
      </c>
      <c r="B135" s="65">
        <v>28</v>
      </c>
      <c r="G135">
        <v>22</v>
      </c>
      <c r="H135">
        <v>17</v>
      </c>
      <c r="I135">
        <v>12</v>
      </c>
      <c r="AJ135">
        <v>10</v>
      </c>
      <c r="AK135">
        <v>10</v>
      </c>
      <c r="AL135">
        <v>10</v>
      </c>
      <c r="AM135">
        <v>19</v>
      </c>
      <c r="AN135">
        <v>31</v>
      </c>
      <c r="AO135">
        <v>31</v>
      </c>
      <c r="AP135">
        <v>10</v>
      </c>
      <c r="AQ135">
        <v>10</v>
      </c>
      <c r="AR135">
        <v>10</v>
      </c>
      <c r="AS135">
        <v>34</v>
      </c>
      <c r="AT135" s="62">
        <v>34</v>
      </c>
      <c r="AU135" s="62">
        <v>34</v>
      </c>
      <c r="AV135" s="65">
        <v>28</v>
      </c>
    </row>
    <row r="136" spans="1:48" ht="12.75">
      <c r="A136" s="62">
        <v>29</v>
      </c>
      <c r="B136" s="65">
        <v>23</v>
      </c>
      <c r="G136">
        <v>25</v>
      </c>
      <c r="H136">
        <v>20</v>
      </c>
      <c r="I136">
        <v>15</v>
      </c>
      <c r="AJ136">
        <v>20</v>
      </c>
      <c r="AK136">
        <v>20</v>
      </c>
      <c r="AL136">
        <v>21</v>
      </c>
      <c r="AM136">
        <v>11</v>
      </c>
      <c r="AN136">
        <v>11</v>
      </c>
      <c r="AO136">
        <v>11</v>
      </c>
      <c r="AP136">
        <v>2</v>
      </c>
      <c r="AQ136">
        <v>2</v>
      </c>
      <c r="AR136">
        <v>2</v>
      </c>
      <c r="AS136">
        <v>29</v>
      </c>
      <c r="AT136" s="62">
        <v>29</v>
      </c>
      <c r="AU136" s="62">
        <v>29</v>
      </c>
      <c r="AV136" s="65">
        <v>23</v>
      </c>
    </row>
    <row r="137" spans="1:48" ht="12.75">
      <c r="A137" s="62">
        <v>24</v>
      </c>
      <c r="B137" s="65">
        <v>18</v>
      </c>
      <c r="G137">
        <v>28</v>
      </c>
      <c r="H137">
        <v>23</v>
      </c>
      <c r="I137">
        <v>18</v>
      </c>
      <c r="AJ137">
        <v>3</v>
      </c>
      <c r="AK137">
        <v>3</v>
      </c>
      <c r="AL137">
        <v>3</v>
      </c>
      <c r="AM137">
        <v>3</v>
      </c>
      <c r="AN137">
        <v>3</v>
      </c>
      <c r="AO137">
        <v>3</v>
      </c>
      <c r="AP137">
        <v>27</v>
      </c>
      <c r="AQ137">
        <v>27</v>
      </c>
      <c r="AR137">
        <v>27</v>
      </c>
      <c r="AS137">
        <v>24</v>
      </c>
      <c r="AT137" s="62">
        <v>24</v>
      </c>
      <c r="AU137" s="62">
        <v>24</v>
      </c>
      <c r="AV137" s="65">
        <v>18</v>
      </c>
    </row>
    <row r="138" spans="1:48" ht="12.75">
      <c r="A138" s="62"/>
      <c r="B138" s="65"/>
      <c r="G138">
        <v>31</v>
      </c>
      <c r="H138">
        <v>26</v>
      </c>
      <c r="I138">
        <v>21</v>
      </c>
      <c r="AL138">
        <v>12</v>
      </c>
      <c r="AR138">
        <v>12</v>
      </c>
      <c r="AT138" s="62"/>
      <c r="AU138" s="62"/>
      <c r="AV138" s="65"/>
    </row>
    <row r="139" spans="1:48" ht="12.75">
      <c r="A139" s="62">
        <v>1</v>
      </c>
      <c r="B139" s="65">
        <v>31</v>
      </c>
      <c r="G139">
        <v>34</v>
      </c>
      <c r="H139">
        <v>29</v>
      </c>
      <c r="I139">
        <v>24</v>
      </c>
      <c r="AJ139">
        <v>13</v>
      </c>
      <c r="AK139">
        <v>13</v>
      </c>
      <c r="AL139">
        <v>13</v>
      </c>
      <c r="AM139">
        <v>22</v>
      </c>
      <c r="AN139">
        <v>22</v>
      </c>
      <c r="AO139">
        <v>22</v>
      </c>
      <c r="AP139">
        <v>13</v>
      </c>
      <c r="AQ139">
        <v>13</v>
      </c>
      <c r="AR139">
        <v>13</v>
      </c>
      <c r="AS139">
        <v>1</v>
      </c>
      <c r="AT139" s="62">
        <v>1</v>
      </c>
      <c r="AU139" s="62">
        <v>1</v>
      </c>
      <c r="AV139" s="65">
        <v>31</v>
      </c>
    </row>
    <row r="140" spans="1:48" ht="12.75">
      <c r="A140" s="62">
        <v>32</v>
      </c>
      <c r="B140" s="65">
        <v>26</v>
      </c>
      <c r="G140">
        <v>37</v>
      </c>
      <c r="H140">
        <v>32</v>
      </c>
      <c r="I140">
        <v>27</v>
      </c>
      <c r="AJ140">
        <v>23</v>
      </c>
      <c r="AK140">
        <v>23</v>
      </c>
      <c r="AL140">
        <v>23</v>
      </c>
      <c r="AM140">
        <v>14</v>
      </c>
      <c r="AN140">
        <v>14</v>
      </c>
      <c r="AO140">
        <v>14</v>
      </c>
      <c r="AP140">
        <v>5</v>
      </c>
      <c r="AQ140">
        <v>5</v>
      </c>
      <c r="AR140">
        <v>5</v>
      </c>
      <c r="AS140">
        <v>32</v>
      </c>
      <c r="AT140" s="62">
        <v>32</v>
      </c>
      <c r="AU140" s="62">
        <v>32</v>
      </c>
      <c r="AV140" s="65">
        <v>26</v>
      </c>
    </row>
    <row r="141" spans="1:48" ht="12.75">
      <c r="A141" s="62">
        <v>27</v>
      </c>
      <c r="B141" s="65">
        <v>21</v>
      </c>
      <c r="G141">
        <v>1</v>
      </c>
      <c r="H141">
        <v>35</v>
      </c>
      <c r="I141">
        <v>30</v>
      </c>
      <c r="AJ141">
        <v>6</v>
      </c>
      <c r="AK141">
        <v>6</v>
      </c>
      <c r="AL141">
        <v>6</v>
      </c>
      <c r="AM141">
        <v>6</v>
      </c>
      <c r="AN141">
        <v>6</v>
      </c>
      <c r="AO141">
        <v>6</v>
      </c>
      <c r="AP141">
        <v>30</v>
      </c>
      <c r="AQ141">
        <v>30</v>
      </c>
      <c r="AR141">
        <v>30</v>
      </c>
      <c r="AS141">
        <v>27</v>
      </c>
      <c r="AT141" s="62">
        <v>27</v>
      </c>
      <c r="AU141" s="62">
        <v>27</v>
      </c>
      <c r="AV141" s="65">
        <v>21</v>
      </c>
    </row>
    <row r="142" spans="1:48" ht="12.75">
      <c r="A142" s="62"/>
      <c r="B142" s="65"/>
      <c r="G142">
        <v>4</v>
      </c>
      <c r="H142">
        <v>38</v>
      </c>
      <c r="I142">
        <v>33</v>
      </c>
      <c r="AO142">
        <v>12</v>
      </c>
      <c r="AT142" s="62"/>
      <c r="AU142" s="62"/>
      <c r="AV142" s="65"/>
    </row>
    <row r="143" spans="1:48" ht="12.75">
      <c r="A143" s="62">
        <v>4</v>
      </c>
      <c r="B143" s="65">
        <v>34</v>
      </c>
      <c r="AJ143">
        <v>16</v>
      </c>
      <c r="AK143">
        <v>16</v>
      </c>
      <c r="AL143">
        <v>16</v>
      </c>
      <c r="AM143">
        <v>25</v>
      </c>
      <c r="AN143">
        <v>25</v>
      </c>
      <c r="AO143">
        <v>25</v>
      </c>
      <c r="AP143">
        <v>16</v>
      </c>
      <c r="AQ143">
        <v>34</v>
      </c>
      <c r="AR143">
        <v>34</v>
      </c>
      <c r="AS143">
        <v>4</v>
      </c>
      <c r="AT143" s="62">
        <v>4</v>
      </c>
      <c r="AU143" s="62">
        <v>4</v>
      </c>
      <c r="AV143" s="65">
        <v>34</v>
      </c>
    </row>
    <row r="144" spans="1:48" ht="12.75">
      <c r="A144" s="62">
        <v>35</v>
      </c>
      <c r="B144" s="65">
        <v>29</v>
      </c>
      <c r="AJ144">
        <v>26</v>
      </c>
      <c r="AK144">
        <v>26</v>
      </c>
      <c r="AL144">
        <v>26</v>
      </c>
      <c r="AM144">
        <v>17</v>
      </c>
      <c r="AN144">
        <v>17</v>
      </c>
      <c r="AO144">
        <v>17</v>
      </c>
      <c r="AP144">
        <v>8</v>
      </c>
      <c r="AQ144">
        <v>8</v>
      </c>
      <c r="AR144">
        <v>8</v>
      </c>
      <c r="AS144">
        <v>35</v>
      </c>
      <c r="AT144" s="62">
        <v>35</v>
      </c>
      <c r="AU144" s="62">
        <v>35</v>
      </c>
      <c r="AV144" s="65">
        <v>29</v>
      </c>
    </row>
    <row r="145" spans="1:48" ht="12.75">
      <c r="A145" s="62">
        <v>30</v>
      </c>
      <c r="B145" s="65">
        <v>24</v>
      </c>
      <c r="AJ145">
        <v>9</v>
      </c>
      <c r="AK145">
        <v>9</v>
      </c>
      <c r="AL145">
        <v>9</v>
      </c>
      <c r="AM145">
        <v>9</v>
      </c>
      <c r="AN145">
        <v>9</v>
      </c>
      <c r="AO145">
        <v>9</v>
      </c>
      <c r="AP145">
        <v>33</v>
      </c>
      <c r="AQ145">
        <v>33</v>
      </c>
      <c r="AR145">
        <v>33</v>
      </c>
      <c r="AS145">
        <v>30</v>
      </c>
      <c r="AT145" s="62">
        <v>30</v>
      </c>
      <c r="AU145" s="62">
        <v>30</v>
      </c>
      <c r="AV145" s="65">
        <v>24</v>
      </c>
    </row>
    <row r="146" spans="1:48" ht="12.75">
      <c r="A146" s="62"/>
      <c r="B146" s="65"/>
      <c r="AN146">
        <v>19</v>
      </c>
      <c r="AO146">
        <v>19</v>
      </c>
      <c r="AT146" s="62"/>
      <c r="AU146" s="62"/>
      <c r="AV146" s="65"/>
    </row>
    <row r="147" spans="1:48" ht="12.75">
      <c r="A147" s="63">
        <v>10</v>
      </c>
      <c r="B147" s="65">
        <v>37</v>
      </c>
      <c r="AM147">
        <v>28</v>
      </c>
      <c r="AN147">
        <v>28</v>
      </c>
      <c r="AO147">
        <v>28</v>
      </c>
      <c r="AP147">
        <v>19</v>
      </c>
      <c r="AQ147">
        <v>19</v>
      </c>
      <c r="AR147">
        <v>19</v>
      </c>
      <c r="AS147">
        <v>10</v>
      </c>
      <c r="AT147" s="63">
        <v>10</v>
      </c>
      <c r="AU147" s="63">
        <v>10</v>
      </c>
      <c r="AV147" s="65">
        <v>37</v>
      </c>
    </row>
    <row r="148" spans="1:48" ht="12.75">
      <c r="A148" s="63">
        <v>2</v>
      </c>
      <c r="B148" s="65">
        <v>32</v>
      </c>
      <c r="AM148">
        <v>20</v>
      </c>
      <c r="AN148">
        <v>20</v>
      </c>
      <c r="AO148">
        <v>20</v>
      </c>
      <c r="AP148">
        <v>11</v>
      </c>
      <c r="AQ148">
        <v>11</v>
      </c>
      <c r="AR148">
        <v>11</v>
      </c>
      <c r="AS148">
        <v>2</v>
      </c>
      <c r="AT148" s="63">
        <v>2</v>
      </c>
      <c r="AU148" s="63">
        <v>2</v>
      </c>
      <c r="AV148" s="65">
        <v>32</v>
      </c>
    </row>
    <row r="149" spans="1:48" ht="12.75">
      <c r="A149" s="63">
        <v>30</v>
      </c>
      <c r="B149" s="65">
        <v>27</v>
      </c>
      <c r="AM149">
        <v>12</v>
      </c>
      <c r="AN149">
        <v>12</v>
      </c>
      <c r="AO149">
        <v>32</v>
      </c>
      <c r="AP149">
        <v>3</v>
      </c>
      <c r="AQ149">
        <v>3</v>
      </c>
      <c r="AR149">
        <v>3</v>
      </c>
      <c r="AS149">
        <v>30</v>
      </c>
      <c r="AT149" s="63">
        <v>30</v>
      </c>
      <c r="AU149" s="63">
        <v>30</v>
      </c>
      <c r="AV149" s="65">
        <v>27</v>
      </c>
    </row>
    <row r="150" spans="1:48" ht="12.75">
      <c r="A150" s="63"/>
      <c r="B150" s="65"/>
      <c r="AQ150">
        <v>16</v>
      </c>
      <c r="AR150">
        <v>16</v>
      </c>
      <c r="AT150" s="63"/>
      <c r="AU150" s="63"/>
      <c r="AV150" s="65"/>
    </row>
    <row r="151" spans="1:48" ht="12.75">
      <c r="A151" s="63">
        <v>13</v>
      </c>
      <c r="B151" s="65">
        <v>1</v>
      </c>
      <c r="AM151">
        <v>1</v>
      </c>
      <c r="AN151">
        <v>1</v>
      </c>
      <c r="AO151">
        <v>1</v>
      </c>
      <c r="AP151">
        <v>22</v>
      </c>
      <c r="AQ151">
        <v>22</v>
      </c>
      <c r="AR151">
        <v>22</v>
      </c>
      <c r="AS151">
        <v>13</v>
      </c>
      <c r="AT151" s="63">
        <v>13</v>
      </c>
      <c r="AU151" s="63">
        <v>13</v>
      </c>
      <c r="AV151" s="65">
        <v>1</v>
      </c>
    </row>
    <row r="152" spans="1:48" ht="12.75">
      <c r="A152" s="63">
        <v>5</v>
      </c>
      <c r="B152" s="65">
        <v>35</v>
      </c>
      <c r="AM152">
        <v>23</v>
      </c>
      <c r="AN152">
        <v>23</v>
      </c>
      <c r="AO152">
        <v>23</v>
      </c>
      <c r="AP152">
        <v>14</v>
      </c>
      <c r="AQ152">
        <v>14</v>
      </c>
      <c r="AR152">
        <v>14</v>
      </c>
      <c r="AS152">
        <v>5</v>
      </c>
      <c r="AT152" s="63">
        <v>5</v>
      </c>
      <c r="AU152" s="63">
        <v>5</v>
      </c>
      <c r="AV152" s="65">
        <v>35</v>
      </c>
    </row>
    <row r="153" spans="1:48" ht="12.75">
      <c r="A153" s="63">
        <v>33</v>
      </c>
      <c r="B153" s="65">
        <v>30</v>
      </c>
      <c r="AM153">
        <v>15</v>
      </c>
      <c r="AN153">
        <v>15</v>
      </c>
      <c r="AO153">
        <v>15</v>
      </c>
      <c r="AP153">
        <v>6</v>
      </c>
      <c r="AQ153">
        <v>6</v>
      </c>
      <c r="AR153">
        <v>6</v>
      </c>
      <c r="AS153">
        <v>33</v>
      </c>
      <c r="AT153" s="63">
        <v>33</v>
      </c>
      <c r="AU153" s="63">
        <v>33</v>
      </c>
      <c r="AV153" s="65">
        <v>30</v>
      </c>
    </row>
    <row r="154" spans="1:48" ht="12.75">
      <c r="A154" s="63">
        <v>9</v>
      </c>
      <c r="B154" s="65"/>
      <c r="AT154" s="63">
        <v>9</v>
      </c>
      <c r="AU154" s="63">
        <v>9</v>
      </c>
      <c r="AV154" s="65"/>
    </row>
    <row r="155" spans="1:48" ht="12.75">
      <c r="A155" s="63">
        <v>16</v>
      </c>
      <c r="B155" s="65">
        <v>4</v>
      </c>
      <c r="AM155">
        <v>4</v>
      </c>
      <c r="AN155">
        <v>4</v>
      </c>
      <c r="AO155">
        <v>4</v>
      </c>
      <c r="AP155">
        <v>25</v>
      </c>
      <c r="AQ155">
        <v>25</v>
      </c>
      <c r="AR155">
        <v>25</v>
      </c>
      <c r="AS155">
        <v>16</v>
      </c>
      <c r="AT155" s="63">
        <v>16</v>
      </c>
      <c r="AU155" s="63">
        <v>16</v>
      </c>
      <c r="AV155" s="65">
        <v>4</v>
      </c>
    </row>
    <row r="156" spans="1:48" ht="12.75">
      <c r="A156" s="63">
        <v>8</v>
      </c>
      <c r="B156" s="65">
        <v>38</v>
      </c>
      <c r="AM156">
        <v>26</v>
      </c>
      <c r="AN156">
        <v>26</v>
      </c>
      <c r="AO156">
        <v>26</v>
      </c>
      <c r="AP156">
        <v>17</v>
      </c>
      <c r="AQ156">
        <v>17</v>
      </c>
      <c r="AR156">
        <v>17</v>
      </c>
      <c r="AS156">
        <v>8</v>
      </c>
      <c r="AT156" s="63">
        <v>8</v>
      </c>
      <c r="AU156" s="63">
        <v>8</v>
      </c>
      <c r="AV156" s="65">
        <v>38</v>
      </c>
    </row>
    <row r="157" spans="1:48" ht="12.75">
      <c r="A157" s="63">
        <v>36</v>
      </c>
      <c r="B157" s="65">
        <v>33</v>
      </c>
      <c r="AM157">
        <v>18</v>
      </c>
      <c r="AN157">
        <v>18</v>
      </c>
      <c r="AO157">
        <v>18</v>
      </c>
      <c r="AP157">
        <v>9</v>
      </c>
      <c r="AQ157">
        <v>9</v>
      </c>
      <c r="AR157">
        <v>9</v>
      </c>
      <c r="AS157">
        <v>36</v>
      </c>
      <c r="AT157" s="63">
        <v>36</v>
      </c>
      <c r="AU157" s="63">
        <v>36</v>
      </c>
      <c r="AV157" s="65">
        <v>33</v>
      </c>
    </row>
    <row r="158" spans="1:48" ht="12.75">
      <c r="A158" s="63"/>
      <c r="B158" s="65"/>
      <c r="AT158" s="63"/>
      <c r="AU158" s="63"/>
      <c r="AV158" s="65"/>
    </row>
    <row r="159" spans="1:48" ht="12.75">
      <c r="A159" s="63">
        <v>19</v>
      </c>
      <c r="B159" s="64">
        <v>10</v>
      </c>
      <c r="AM159">
        <v>7</v>
      </c>
      <c r="AN159">
        <v>7</v>
      </c>
      <c r="AO159">
        <v>7</v>
      </c>
      <c r="AP159">
        <v>28</v>
      </c>
      <c r="AQ159">
        <v>28</v>
      </c>
      <c r="AR159">
        <v>28</v>
      </c>
      <c r="AS159">
        <v>19</v>
      </c>
      <c r="AT159" s="63">
        <v>19</v>
      </c>
      <c r="AU159" s="63">
        <v>19</v>
      </c>
      <c r="AV159" s="64">
        <v>10</v>
      </c>
    </row>
    <row r="160" spans="1:48" ht="12.75">
      <c r="A160" s="63">
        <v>11</v>
      </c>
      <c r="B160" s="64">
        <v>2</v>
      </c>
      <c r="AM160">
        <v>29</v>
      </c>
      <c r="AN160">
        <v>29</v>
      </c>
      <c r="AO160">
        <v>29</v>
      </c>
      <c r="AP160">
        <v>20</v>
      </c>
      <c r="AQ160">
        <v>20</v>
      </c>
      <c r="AR160">
        <v>20</v>
      </c>
      <c r="AS160">
        <v>11</v>
      </c>
      <c r="AT160" s="63">
        <v>11</v>
      </c>
      <c r="AU160" s="63">
        <v>11</v>
      </c>
      <c r="AV160" s="64">
        <v>2</v>
      </c>
    </row>
    <row r="161" spans="1:48" ht="12.75">
      <c r="A161" s="63">
        <v>3</v>
      </c>
      <c r="B161" s="64">
        <v>33</v>
      </c>
      <c r="AM161">
        <v>21</v>
      </c>
      <c r="AN161">
        <v>21</v>
      </c>
      <c r="AO161">
        <v>21</v>
      </c>
      <c r="AP161">
        <v>12</v>
      </c>
      <c r="AQ161">
        <v>12</v>
      </c>
      <c r="AR161">
        <v>35</v>
      </c>
      <c r="AS161">
        <v>3</v>
      </c>
      <c r="AT161" s="63">
        <v>3</v>
      </c>
      <c r="AU161" s="63">
        <v>3</v>
      </c>
      <c r="AV161" s="64">
        <v>33</v>
      </c>
    </row>
    <row r="162" spans="1:48" ht="12.75">
      <c r="A162" s="63"/>
      <c r="B162" s="64"/>
      <c r="AT162" s="63"/>
      <c r="AU162" s="63"/>
      <c r="AV162" s="64"/>
    </row>
    <row r="163" spans="1:48" ht="12.75">
      <c r="A163" s="63">
        <v>22</v>
      </c>
      <c r="B163" s="64">
        <v>13</v>
      </c>
      <c r="AP163">
        <v>31</v>
      </c>
      <c r="AQ163">
        <v>31</v>
      </c>
      <c r="AR163">
        <v>31</v>
      </c>
      <c r="AS163">
        <v>22</v>
      </c>
      <c r="AT163" s="63">
        <v>22</v>
      </c>
      <c r="AU163" s="63">
        <v>22</v>
      </c>
      <c r="AV163" s="64">
        <v>13</v>
      </c>
    </row>
    <row r="164" spans="1:48" ht="12.75">
      <c r="A164" s="63">
        <v>14</v>
      </c>
      <c r="B164" s="64">
        <v>5</v>
      </c>
      <c r="AP164">
        <v>23</v>
      </c>
      <c r="AQ164">
        <v>23</v>
      </c>
      <c r="AR164">
        <v>23</v>
      </c>
      <c r="AS164">
        <v>14</v>
      </c>
      <c r="AT164" s="63">
        <v>14</v>
      </c>
      <c r="AU164" s="63">
        <v>14</v>
      </c>
      <c r="AV164" s="64">
        <v>5</v>
      </c>
    </row>
    <row r="165" spans="1:48" ht="12.75">
      <c r="A165" s="63">
        <v>6</v>
      </c>
      <c r="B165" s="64">
        <v>36</v>
      </c>
      <c r="AP165">
        <v>15</v>
      </c>
      <c r="AQ165">
        <v>15</v>
      </c>
      <c r="AR165">
        <v>15</v>
      </c>
      <c r="AS165">
        <v>6</v>
      </c>
      <c r="AT165" s="63">
        <v>6</v>
      </c>
      <c r="AU165" s="63">
        <v>6</v>
      </c>
      <c r="AV165" s="64">
        <v>36</v>
      </c>
    </row>
    <row r="166" spans="1:48" ht="12.75">
      <c r="A166" s="63"/>
      <c r="B166" s="64"/>
      <c r="AT166" s="63"/>
      <c r="AU166" s="63"/>
      <c r="AV166" s="64"/>
    </row>
    <row r="167" spans="1:48" ht="12.75">
      <c r="A167" s="63">
        <v>25</v>
      </c>
      <c r="B167" s="64">
        <v>16</v>
      </c>
      <c r="AP167">
        <v>1</v>
      </c>
      <c r="AQ167">
        <v>1</v>
      </c>
      <c r="AR167">
        <v>1</v>
      </c>
      <c r="AS167">
        <v>25</v>
      </c>
      <c r="AT167" s="63">
        <v>25</v>
      </c>
      <c r="AU167" s="63">
        <v>25</v>
      </c>
      <c r="AV167" s="64">
        <v>16</v>
      </c>
    </row>
    <row r="168" spans="1:48" ht="12.75">
      <c r="A168" s="63">
        <v>17</v>
      </c>
      <c r="B168" s="64">
        <v>8</v>
      </c>
      <c r="AP168">
        <v>26</v>
      </c>
      <c r="AQ168">
        <v>26</v>
      </c>
      <c r="AR168">
        <v>26</v>
      </c>
      <c r="AS168">
        <v>17</v>
      </c>
      <c r="AT168" s="63">
        <v>17</v>
      </c>
      <c r="AU168" s="63">
        <v>17</v>
      </c>
      <c r="AV168" s="64">
        <v>8</v>
      </c>
    </row>
    <row r="169" spans="1:48" ht="12.75">
      <c r="A169" s="63">
        <v>37</v>
      </c>
      <c r="B169" s="64">
        <v>39</v>
      </c>
      <c r="AP169">
        <v>18</v>
      </c>
      <c r="AQ169">
        <v>18</v>
      </c>
      <c r="AR169">
        <v>18</v>
      </c>
      <c r="AS169">
        <v>9</v>
      </c>
      <c r="AT169" s="63">
        <v>37</v>
      </c>
      <c r="AU169" s="63">
        <v>37</v>
      </c>
      <c r="AV169" s="64">
        <v>39</v>
      </c>
    </row>
    <row r="170" spans="1:48" ht="12.75">
      <c r="A170" s="63"/>
      <c r="B170" s="64"/>
      <c r="AT170" s="63"/>
      <c r="AU170" s="63"/>
      <c r="AV170" s="64"/>
    </row>
    <row r="171" spans="1:48" ht="12.75">
      <c r="A171" s="63">
        <v>28</v>
      </c>
      <c r="B171" s="64">
        <v>19</v>
      </c>
      <c r="AP171">
        <v>4</v>
      </c>
      <c r="AQ171">
        <v>4</v>
      </c>
      <c r="AR171">
        <v>4</v>
      </c>
      <c r="AS171">
        <v>28</v>
      </c>
      <c r="AT171" s="63">
        <v>28</v>
      </c>
      <c r="AU171" s="63">
        <v>28</v>
      </c>
      <c r="AV171" s="64">
        <v>19</v>
      </c>
    </row>
    <row r="172" spans="1:48" ht="12.75">
      <c r="A172" s="63">
        <v>20</v>
      </c>
      <c r="B172" s="64">
        <v>11</v>
      </c>
      <c r="AP172">
        <v>29</v>
      </c>
      <c r="AQ172">
        <v>29</v>
      </c>
      <c r="AR172">
        <v>29</v>
      </c>
      <c r="AS172">
        <v>20</v>
      </c>
      <c r="AT172" s="63">
        <v>20</v>
      </c>
      <c r="AU172" s="63">
        <v>20</v>
      </c>
      <c r="AV172" s="64">
        <v>11</v>
      </c>
    </row>
    <row r="173" spans="1:48" ht="12.75">
      <c r="A173" s="63">
        <v>38</v>
      </c>
      <c r="B173" s="64">
        <v>3</v>
      </c>
      <c r="AP173">
        <v>21</v>
      </c>
      <c r="AQ173">
        <v>21</v>
      </c>
      <c r="AR173">
        <v>21</v>
      </c>
      <c r="AS173">
        <v>12</v>
      </c>
      <c r="AT173" s="63">
        <v>12</v>
      </c>
      <c r="AU173" s="63">
        <v>38</v>
      </c>
      <c r="AV173" s="64">
        <v>3</v>
      </c>
    </row>
    <row r="174" spans="1:48" ht="12.75">
      <c r="A174" s="63"/>
      <c r="B174" s="64"/>
      <c r="AT174" s="63"/>
      <c r="AU174" s="63"/>
      <c r="AV174" s="64"/>
    </row>
    <row r="175" spans="1:48" ht="12.75">
      <c r="A175" s="63">
        <v>31</v>
      </c>
      <c r="B175" s="64">
        <v>22</v>
      </c>
      <c r="AP175">
        <v>7</v>
      </c>
      <c r="AQ175">
        <v>7</v>
      </c>
      <c r="AR175">
        <v>7</v>
      </c>
      <c r="AS175">
        <v>31</v>
      </c>
      <c r="AT175" s="63">
        <v>31</v>
      </c>
      <c r="AU175" s="63">
        <v>31</v>
      </c>
      <c r="AV175" s="64">
        <v>22</v>
      </c>
    </row>
    <row r="176" spans="1:48" ht="12.75">
      <c r="A176" s="63">
        <v>23</v>
      </c>
      <c r="B176" s="64">
        <v>14</v>
      </c>
      <c r="AP176">
        <v>32</v>
      </c>
      <c r="AQ176">
        <v>32</v>
      </c>
      <c r="AR176">
        <v>32</v>
      </c>
      <c r="AS176">
        <v>23</v>
      </c>
      <c r="AT176" s="63">
        <v>23</v>
      </c>
      <c r="AU176" s="63">
        <v>23</v>
      </c>
      <c r="AV176" s="64">
        <v>14</v>
      </c>
    </row>
    <row r="177" spans="1:48" ht="12.75">
      <c r="A177" s="63">
        <v>15</v>
      </c>
      <c r="B177" s="64">
        <v>6</v>
      </c>
      <c r="AP177">
        <v>24</v>
      </c>
      <c r="AQ177">
        <v>24</v>
      </c>
      <c r="AR177">
        <v>24</v>
      </c>
      <c r="AS177">
        <v>15</v>
      </c>
      <c r="AT177" s="63">
        <v>15</v>
      </c>
      <c r="AU177" s="63">
        <v>15</v>
      </c>
      <c r="AV177" s="64">
        <v>6</v>
      </c>
    </row>
    <row r="178" spans="1:48" ht="12.75">
      <c r="A178" s="63"/>
      <c r="B178" s="64"/>
      <c r="AT178" s="63"/>
      <c r="AU178" s="63"/>
      <c r="AV178" s="64"/>
    </row>
    <row r="179" spans="1:48" ht="12.75">
      <c r="A179" s="63">
        <v>34</v>
      </c>
      <c r="B179" s="64">
        <v>25</v>
      </c>
      <c r="AS179">
        <v>34</v>
      </c>
      <c r="AT179" s="63">
        <v>34</v>
      </c>
      <c r="AU179" s="63">
        <v>34</v>
      </c>
      <c r="AV179" s="64">
        <v>25</v>
      </c>
    </row>
    <row r="180" spans="1:48" ht="12.75">
      <c r="A180" s="63">
        <v>26</v>
      </c>
      <c r="B180" s="64">
        <v>17</v>
      </c>
      <c r="AS180">
        <v>26</v>
      </c>
      <c r="AT180" s="63">
        <v>26</v>
      </c>
      <c r="AU180" s="63">
        <v>26</v>
      </c>
      <c r="AV180" s="64">
        <v>17</v>
      </c>
    </row>
    <row r="181" spans="1:48" ht="12.75">
      <c r="A181" s="63">
        <v>18</v>
      </c>
      <c r="B181" s="64">
        <v>9</v>
      </c>
      <c r="AS181">
        <v>18</v>
      </c>
      <c r="AT181" s="63">
        <v>18</v>
      </c>
      <c r="AU181" s="63">
        <v>18</v>
      </c>
      <c r="AV181" s="64">
        <v>9</v>
      </c>
    </row>
    <row r="182" spans="1:48" ht="12.75">
      <c r="A182" s="63">
        <v>12</v>
      </c>
      <c r="B182" s="64"/>
      <c r="G182">
        <v>10</v>
      </c>
      <c r="H182">
        <v>2</v>
      </c>
      <c r="I182">
        <v>33</v>
      </c>
      <c r="AT182" s="63"/>
      <c r="AU182" s="63">
        <v>12</v>
      </c>
      <c r="AV182" s="64"/>
    </row>
    <row r="183" spans="1:48" ht="12.75">
      <c r="A183" s="63">
        <v>1</v>
      </c>
      <c r="B183" s="64">
        <v>28</v>
      </c>
      <c r="G183">
        <v>13</v>
      </c>
      <c r="H183">
        <v>5</v>
      </c>
      <c r="I183">
        <v>36</v>
      </c>
      <c r="AS183">
        <v>1</v>
      </c>
      <c r="AT183" s="63">
        <v>1</v>
      </c>
      <c r="AU183" s="63">
        <v>1</v>
      </c>
      <c r="AV183" s="64">
        <v>28</v>
      </c>
    </row>
    <row r="184" spans="1:48" ht="12.75">
      <c r="A184" s="63">
        <v>29</v>
      </c>
      <c r="B184" s="64">
        <v>20</v>
      </c>
      <c r="G184">
        <v>16</v>
      </c>
      <c r="H184">
        <v>8</v>
      </c>
      <c r="I184">
        <v>39</v>
      </c>
      <c r="AS184">
        <v>29</v>
      </c>
      <c r="AT184" s="63">
        <v>29</v>
      </c>
      <c r="AU184" s="63">
        <v>29</v>
      </c>
      <c r="AV184" s="64">
        <v>20</v>
      </c>
    </row>
    <row r="185" spans="1:48" ht="12.75">
      <c r="A185" s="63">
        <v>21</v>
      </c>
      <c r="B185" s="64">
        <v>12</v>
      </c>
      <c r="G185">
        <v>19</v>
      </c>
      <c r="H185">
        <v>11</v>
      </c>
      <c r="I185">
        <v>3</v>
      </c>
      <c r="AS185">
        <v>21</v>
      </c>
      <c r="AT185" s="63">
        <v>21</v>
      </c>
      <c r="AU185" s="63">
        <v>21</v>
      </c>
      <c r="AV185" s="64">
        <v>12</v>
      </c>
    </row>
    <row r="186" spans="1:48" ht="12.75">
      <c r="A186" s="63"/>
      <c r="B186" s="64"/>
      <c r="G186">
        <v>22</v>
      </c>
      <c r="H186">
        <v>14</v>
      </c>
      <c r="I186">
        <v>6</v>
      </c>
      <c r="AT186" s="63"/>
      <c r="AU186" s="63"/>
      <c r="AV186" s="64"/>
    </row>
    <row r="187" spans="1:48" ht="12.75">
      <c r="A187" s="63">
        <v>4</v>
      </c>
      <c r="B187" s="64">
        <v>31</v>
      </c>
      <c r="G187">
        <v>25</v>
      </c>
      <c r="H187">
        <v>17</v>
      </c>
      <c r="I187">
        <v>9</v>
      </c>
      <c r="AS187">
        <v>4</v>
      </c>
      <c r="AT187" s="63">
        <v>4</v>
      </c>
      <c r="AU187" s="63">
        <v>4</v>
      </c>
      <c r="AV187" s="64">
        <v>31</v>
      </c>
    </row>
    <row r="188" spans="1:48" ht="12.75">
      <c r="A188" s="63">
        <v>32</v>
      </c>
      <c r="B188" s="64">
        <v>23</v>
      </c>
      <c r="G188">
        <v>28</v>
      </c>
      <c r="H188">
        <v>20</v>
      </c>
      <c r="I188">
        <v>12</v>
      </c>
      <c r="AS188">
        <v>32</v>
      </c>
      <c r="AT188" s="63">
        <v>32</v>
      </c>
      <c r="AU188" s="63">
        <v>32</v>
      </c>
      <c r="AV188" s="64">
        <v>23</v>
      </c>
    </row>
    <row r="189" spans="1:48" ht="12.75">
      <c r="A189" s="63">
        <v>24</v>
      </c>
      <c r="B189" s="64">
        <v>15</v>
      </c>
      <c r="G189">
        <v>31</v>
      </c>
      <c r="H189">
        <v>23</v>
      </c>
      <c r="I189">
        <v>15</v>
      </c>
      <c r="AS189">
        <v>24</v>
      </c>
      <c r="AT189" s="63">
        <v>24</v>
      </c>
      <c r="AU189" s="63">
        <v>24</v>
      </c>
      <c r="AV189" s="64">
        <v>15</v>
      </c>
    </row>
    <row r="190" spans="1:48" ht="12.75">
      <c r="A190" s="63"/>
      <c r="B190" s="64"/>
      <c r="G190">
        <v>34</v>
      </c>
      <c r="H190">
        <v>26</v>
      </c>
      <c r="I190">
        <v>18</v>
      </c>
      <c r="AT190" s="63"/>
      <c r="AU190" s="63"/>
      <c r="AV190" s="64"/>
    </row>
    <row r="191" spans="1:48" ht="12.75">
      <c r="A191" s="63">
        <v>7</v>
      </c>
      <c r="B191" s="64">
        <v>34</v>
      </c>
      <c r="G191">
        <v>37</v>
      </c>
      <c r="H191">
        <v>29</v>
      </c>
      <c r="I191">
        <v>21</v>
      </c>
      <c r="AS191">
        <v>7</v>
      </c>
      <c r="AT191" s="63">
        <v>7</v>
      </c>
      <c r="AU191" s="63">
        <v>7</v>
      </c>
      <c r="AV191" s="64">
        <v>34</v>
      </c>
    </row>
    <row r="192" spans="1:48" ht="12.75">
      <c r="A192" s="63">
        <v>35</v>
      </c>
      <c r="B192" s="64">
        <v>26</v>
      </c>
      <c r="G192">
        <v>1</v>
      </c>
      <c r="H192">
        <v>32</v>
      </c>
      <c r="I192">
        <v>24</v>
      </c>
      <c r="AS192">
        <v>35</v>
      </c>
      <c r="AT192" s="63">
        <v>35</v>
      </c>
      <c r="AU192" s="63">
        <v>35</v>
      </c>
      <c r="AV192" s="64">
        <v>26</v>
      </c>
    </row>
    <row r="193" spans="1:48" ht="12.75">
      <c r="A193" s="63">
        <v>27</v>
      </c>
      <c r="B193" s="64">
        <v>18</v>
      </c>
      <c r="G193">
        <v>4</v>
      </c>
      <c r="H193">
        <v>35</v>
      </c>
      <c r="I193">
        <v>27</v>
      </c>
      <c r="AS193">
        <v>27</v>
      </c>
      <c r="AT193" s="63">
        <v>27</v>
      </c>
      <c r="AU193" s="63">
        <v>27</v>
      </c>
      <c r="AV193" s="64">
        <v>18</v>
      </c>
    </row>
    <row r="194" spans="1:48" ht="12.75">
      <c r="A194" s="63"/>
      <c r="B194" s="64"/>
      <c r="G194">
        <v>7</v>
      </c>
      <c r="H194">
        <v>38</v>
      </c>
      <c r="I194">
        <v>30</v>
      </c>
      <c r="AU194" s="63"/>
      <c r="AV194" s="64"/>
    </row>
    <row r="195" spans="2:48" ht="12.75">
      <c r="B195" s="64">
        <v>37</v>
      </c>
      <c r="AV195" s="64">
        <v>37</v>
      </c>
    </row>
    <row r="196" spans="2:48" ht="12.75">
      <c r="B196" s="64">
        <v>29</v>
      </c>
      <c r="AV196" s="64">
        <v>29</v>
      </c>
    </row>
    <row r="197" spans="2:48" ht="12.75">
      <c r="B197" s="64">
        <v>21</v>
      </c>
      <c r="AV197" s="64">
        <v>21</v>
      </c>
    </row>
    <row r="198" spans="2:48" ht="12.75">
      <c r="B198" s="64"/>
      <c r="AV198" s="64"/>
    </row>
    <row r="199" spans="2:48" ht="12.75">
      <c r="B199" s="64">
        <v>1</v>
      </c>
      <c r="AV199" s="64">
        <v>1</v>
      </c>
    </row>
    <row r="200" spans="2:48" ht="12.75">
      <c r="B200" s="64">
        <v>32</v>
      </c>
      <c r="AV200" s="64">
        <v>32</v>
      </c>
    </row>
    <row r="201" spans="2:48" ht="12.75">
      <c r="B201" s="64">
        <v>24</v>
      </c>
      <c r="AV201" s="64">
        <v>24</v>
      </c>
    </row>
    <row r="202" spans="2:48" ht="12.75">
      <c r="B202" s="64"/>
      <c r="AV202" s="64"/>
    </row>
    <row r="203" spans="2:48" ht="12.75">
      <c r="B203" s="64">
        <v>4</v>
      </c>
      <c r="AV203" s="64">
        <v>4</v>
      </c>
    </row>
    <row r="204" spans="2:48" ht="12.75">
      <c r="B204" s="64">
        <v>35</v>
      </c>
      <c r="AV204" s="64">
        <v>35</v>
      </c>
    </row>
    <row r="205" spans="2:48" ht="12.75">
      <c r="B205" s="64">
        <v>27</v>
      </c>
      <c r="AV205" s="64">
        <v>27</v>
      </c>
    </row>
    <row r="206" spans="2:48" ht="12.75">
      <c r="B206" s="64"/>
      <c r="AV206" s="64"/>
    </row>
    <row r="207" spans="2:48" ht="12.75">
      <c r="B207" s="64">
        <v>7</v>
      </c>
      <c r="AV207" s="64">
        <v>7</v>
      </c>
    </row>
    <row r="208" spans="2:48" ht="12.75">
      <c r="B208" s="64">
        <v>38</v>
      </c>
      <c r="AV208" s="64">
        <v>38</v>
      </c>
    </row>
    <row r="209" spans="2:48" ht="12.75">
      <c r="B209" s="64">
        <v>30</v>
      </c>
      <c r="AV209" s="64">
        <v>30</v>
      </c>
    </row>
    <row r="210" spans="2:48" ht="12.75">
      <c r="B210" s="64"/>
      <c r="AV210" s="64"/>
    </row>
    <row r="227" spans="31:40" ht="12.75">
      <c r="AE227">
        <v>19</v>
      </c>
      <c r="AF227">
        <v>22</v>
      </c>
      <c r="AG227">
        <v>25</v>
      </c>
      <c r="AH227">
        <v>1</v>
      </c>
      <c r="AL227">
        <v>1</v>
      </c>
      <c r="AM227">
        <v>2</v>
      </c>
      <c r="AN227">
        <v>3</v>
      </c>
    </row>
    <row r="228" spans="31:40" ht="12.75">
      <c r="AE228">
        <v>2</v>
      </c>
      <c r="AF228">
        <v>17</v>
      </c>
      <c r="AG228">
        <v>20</v>
      </c>
      <c r="AH228">
        <v>2</v>
      </c>
      <c r="AL228">
        <v>4</v>
      </c>
      <c r="AM228">
        <v>5</v>
      </c>
      <c r="AN228">
        <v>6</v>
      </c>
    </row>
    <row r="229" spans="31:40" ht="12.75">
      <c r="AE229">
        <v>29</v>
      </c>
      <c r="AF229">
        <v>19</v>
      </c>
      <c r="AG229">
        <v>6</v>
      </c>
      <c r="AH229">
        <v>3</v>
      </c>
      <c r="AL229">
        <v>7</v>
      </c>
      <c r="AM229">
        <v>8</v>
      </c>
      <c r="AN229">
        <v>9</v>
      </c>
    </row>
    <row r="230" spans="32:40" ht="12.75">
      <c r="AF230">
        <v>29</v>
      </c>
      <c r="AL230">
        <v>10</v>
      </c>
      <c r="AM230">
        <v>11</v>
      </c>
      <c r="AN230">
        <v>12</v>
      </c>
    </row>
    <row r="231" spans="31:40" ht="12.75">
      <c r="AE231">
        <v>22</v>
      </c>
      <c r="AF231">
        <v>25</v>
      </c>
      <c r="AG231">
        <v>28</v>
      </c>
      <c r="AH231">
        <v>4</v>
      </c>
      <c r="AL231">
        <v>13</v>
      </c>
      <c r="AM231">
        <v>14</v>
      </c>
      <c r="AN231">
        <v>15</v>
      </c>
    </row>
    <row r="232" spans="31:40" ht="12.75">
      <c r="AE232">
        <v>5</v>
      </c>
      <c r="AF232">
        <v>5</v>
      </c>
      <c r="AG232">
        <v>5</v>
      </c>
      <c r="AH232">
        <v>5</v>
      </c>
      <c r="AL232">
        <v>16</v>
      </c>
      <c r="AM232">
        <v>17</v>
      </c>
      <c r="AN232">
        <v>18</v>
      </c>
    </row>
    <row r="233" spans="31:40" ht="12.75">
      <c r="AE233">
        <v>15</v>
      </c>
      <c r="AF233">
        <v>12</v>
      </c>
      <c r="AG233">
        <v>9</v>
      </c>
      <c r="AH233">
        <v>6</v>
      </c>
      <c r="AL233">
        <v>19</v>
      </c>
      <c r="AM233">
        <v>20</v>
      </c>
      <c r="AN233">
        <v>21</v>
      </c>
    </row>
    <row r="234" spans="34:40" ht="12.75">
      <c r="AH234">
        <v>29</v>
      </c>
      <c r="AL234">
        <v>22</v>
      </c>
      <c r="AM234">
        <v>23</v>
      </c>
      <c r="AN234">
        <v>24</v>
      </c>
    </row>
    <row r="235" spans="31:40" ht="12.75">
      <c r="AE235">
        <v>25</v>
      </c>
      <c r="AF235">
        <v>1</v>
      </c>
      <c r="AG235">
        <v>2</v>
      </c>
      <c r="AH235">
        <v>7</v>
      </c>
      <c r="AL235">
        <v>25</v>
      </c>
      <c r="AM235">
        <v>26</v>
      </c>
      <c r="AN235">
        <v>27</v>
      </c>
    </row>
    <row r="236" spans="31:34" ht="12.75">
      <c r="AE236">
        <v>8</v>
      </c>
      <c r="AF236">
        <v>27</v>
      </c>
      <c r="AG236">
        <v>8</v>
      </c>
      <c r="AH236">
        <v>8</v>
      </c>
    </row>
    <row r="237" spans="31:34" ht="12.75">
      <c r="AE237">
        <v>24</v>
      </c>
      <c r="AF237">
        <v>15</v>
      </c>
      <c r="AG237">
        <v>12</v>
      </c>
      <c r="AH237">
        <v>9</v>
      </c>
    </row>
    <row r="238" spans="38:40" ht="12.75">
      <c r="AL238">
        <v>4</v>
      </c>
      <c r="AM238">
        <v>2</v>
      </c>
      <c r="AN238">
        <v>27</v>
      </c>
    </row>
    <row r="239" spans="31:40" ht="12.75">
      <c r="AE239">
        <v>1</v>
      </c>
      <c r="AF239">
        <v>28</v>
      </c>
      <c r="AG239">
        <v>7</v>
      </c>
      <c r="AH239">
        <v>10</v>
      </c>
      <c r="AL239">
        <v>7</v>
      </c>
      <c r="AM239">
        <v>5</v>
      </c>
      <c r="AN239">
        <v>3</v>
      </c>
    </row>
    <row r="240" spans="31:40" ht="12.75">
      <c r="AE240">
        <v>11</v>
      </c>
      <c r="AF240">
        <v>11</v>
      </c>
      <c r="AG240">
        <v>11</v>
      </c>
      <c r="AH240">
        <v>11</v>
      </c>
      <c r="AL240">
        <v>10</v>
      </c>
      <c r="AM240">
        <v>8</v>
      </c>
      <c r="AN240">
        <v>6</v>
      </c>
    </row>
    <row r="241" spans="31:40" ht="12.75">
      <c r="AE241">
        <v>20</v>
      </c>
      <c r="AF241">
        <v>18</v>
      </c>
      <c r="AG241">
        <v>15</v>
      </c>
      <c r="AH241">
        <v>12</v>
      </c>
      <c r="AL241">
        <v>13</v>
      </c>
      <c r="AM241">
        <v>11</v>
      </c>
      <c r="AN241">
        <v>9</v>
      </c>
    </row>
    <row r="242" spans="33:40" ht="12.75">
      <c r="AG242">
        <v>23</v>
      </c>
      <c r="AL242">
        <v>16</v>
      </c>
      <c r="AM242">
        <v>14</v>
      </c>
      <c r="AN242">
        <v>12</v>
      </c>
    </row>
    <row r="243" spans="31:40" ht="12.75">
      <c r="AE243">
        <v>4</v>
      </c>
      <c r="AF243">
        <v>7</v>
      </c>
      <c r="AG243">
        <v>10</v>
      </c>
      <c r="AH243">
        <v>13</v>
      </c>
      <c r="AL243">
        <v>19</v>
      </c>
      <c r="AM243">
        <v>17</v>
      </c>
      <c r="AN243">
        <v>15</v>
      </c>
    </row>
    <row r="244" spans="31:40" ht="12.75">
      <c r="AE244">
        <v>14</v>
      </c>
      <c r="AF244">
        <v>14</v>
      </c>
      <c r="AG244">
        <v>14</v>
      </c>
      <c r="AH244">
        <v>14</v>
      </c>
      <c r="AL244">
        <v>22</v>
      </c>
      <c r="AM244">
        <v>20</v>
      </c>
      <c r="AN244">
        <v>18</v>
      </c>
    </row>
    <row r="245" spans="31:40" ht="12.75">
      <c r="AE245">
        <v>18</v>
      </c>
      <c r="AF245">
        <v>21</v>
      </c>
      <c r="AG245">
        <v>18</v>
      </c>
      <c r="AH245">
        <v>15</v>
      </c>
      <c r="AL245">
        <v>25</v>
      </c>
      <c r="AM245">
        <v>23</v>
      </c>
      <c r="AN245">
        <v>21</v>
      </c>
    </row>
    <row r="246" spans="31:40" ht="12.75">
      <c r="AE246">
        <v>7</v>
      </c>
      <c r="AL246">
        <v>1</v>
      </c>
      <c r="AM246">
        <v>26</v>
      </c>
      <c r="AN246">
        <v>24</v>
      </c>
    </row>
    <row r="247" spans="31:34" ht="12.75">
      <c r="AE247">
        <v>28</v>
      </c>
      <c r="AF247">
        <v>10</v>
      </c>
      <c r="AG247">
        <v>13</v>
      </c>
      <c r="AH247">
        <v>16</v>
      </c>
    </row>
    <row r="248" spans="31:34" ht="12.75">
      <c r="AE248">
        <v>17</v>
      </c>
      <c r="AF248">
        <v>4</v>
      </c>
      <c r="AG248">
        <v>17</v>
      </c>
      <c r="AH248">
        <v>17</v>
      </c>
    </row>
    <row r="249" spans="31:34" ht="12.75">
      <c r="AE249">
        <v>27</v>
      </c>
      <c r="AF249">
        <v>24</v>
      </c>
      <c r="AG249">
        <v>21</v>
      </c>
      <c r="AH249">
        <v>18</v>
      </c>
    </row>
    <row r="251" spans="31:34" ht="12.75">
      <c r="AE251">
        <v>10</v>
      </c>
      <c r="AF251">
        <v>13</v>
      </c>
      <c r="AG251">
        <v>16</v>
      </c>
      <c r="AH251">
        <v>19</v>
      </c>
    </row>
    <row r="252" spans="31:34" ht="12.75">
      <c r="AE252">
        <v>21</v>
      </c>
      <c r="AF252">
        <v>20</v>
      </c>
      <c r="AG252">
        <v>4</v>
      </c>
      <c r="AH252">
        <v>20</v>
      </c>
    </row>
    <row r="253" spans="31:34" ht="12.75">
      <c r="AE253">
        <v>3</v>
      </c>
      <c r="AF253">
        <v>8</v>
      </c>
      <c r="AG253">
        <v>24</v>
      </c>
      <c r="AH253">
        <v>21</v>
      </c>
    </row>
    <row r="254" spans="31:33" ht="12.75">
      <c r="AE254">
        <v>12</v>
      </c>
      <c r="AF254">
        <v>9</v>
      </c>
      <c r="AG254">
        <v>1</v>
      </c>
    </row>
    <row r="255" spans="31:34" ht="12.75">
      <c r="AE255">
        <v>13</v>
      </c>
      <c r="AF255">
        <v>16</v>
      </c>
      <c r="AG255">
        <v>19</v>
      </c>
      <c r="AH255">
        <v>22</v>
      </c>
    </row>
    <row r="256" spans="31:34" ht="12.75">
      <c r="AE256">
        <v>23</v>
      </c>
      <c r="AF256">
        <v>23</v>
      </c>
      <c r="AG256">
        <v>29</v>
      </c>
      <c r="AH256">
        <v>23</v>
      </c>
    </row>
    <row r="257" spans="31:34" ht="12.75">
      <c r="AE257">
        <v>6</v>
      </c>
      <c r="AF257">
        <v>3</v>
      </c>
      <c r="AG257">
        <v>27</v>
      </c>
      <c r="AH257">
        <v>24</v>
      </c>
    </row>
    <row r="259" spans="31:34" ht="12.75">
      <c r="AE259">
        <v>16</v>
      </c>
      <c r="AF259">
        <v>2</v>
      </c>
      <c r="AG259">
        <v>22</v>
      </c>
      <c r="AH259">
        <v>25</v>
      </c>
    </row>
    <row r="260" spans="31:34" ht="12.75">
      <c r="AE260">
        <v>26</v>
      </c>
      <c r="AF260">
        <v>26</v>
      </c>
      <c r="AG260">
        <v>26</v>
      </c>
      <c r="AH260">
        <v>26</v>
      </c>
    </row>
    <row r="261" spans="31:34" ht="12.75">
      <c r="AE261">
        <v>9</v>
      </c>
      <c r="AF261">
        <v>6</v>
      </c>
      <c r="AG261">
        <v>3</v>
      </c>
      <c r="AH261">
        <v>27</v>
      </c>
    </row>
    <row r="262" ht="12.75">
      <c r="AH262">
        <v>28</v>
      </c>
    </row>
    <row r="263" ht="12.75">
      <c r="AH263">
        <v>25</v>
      </c>
    </row>
    <row r="264" ht="12.75">
      <c r="AH264">
        <v>20</v>
      </c>
    </row>
    <row r="265" ht="12.75">
      <c r="AH265">
        <v>6</v>
      </c>
    </row>
    <row r="267" ht="12.75">
      <c r="AH267">
        <v>28</v>
      </c>
    </row>
    <row r="268" ht="12.75">
      <c r="AH268">
        <v>5</v>
      </c>
    </row>
    <row r="269" ht="12.75">
      <c r="AH269">
        <v>9</v>
      </c>
    </row>
    <row r="271" ht="12.75">
      <c r="AH271">
        <v>2</v>
      </c>
    </row>
    <row r="272" ht="12.75">
      <c r="AH272">
        <v>8</v>
      </c>
    </row>
    <row r="273" ht="12.75">
      <c r="AH273">
        <v>12</v>
      </c>
    </row>
    <row r="275" ht="12.75">
      <c r="AH275">
        <v>7</v>
      </c>
    </row>
    <row r="276" ht="12.75">
      <c r="AH276">
        <v>11</v>
      </c>
    </row>
    <row r="277" ht="12.75">
      <c r="AH277">
        <v>15</v>
      </c>
    </row>
    <row r="278" ht="12.75">
      <c r="AH278">
        <v>23</v>
      </c>
    </row>
    <row r="279" ht="12.75">
      <c r="AH279">
        <v>10</v>
      </c>
    </row>
    <row r="280" ht="12.75">
      <c r="AH280">
        <v>14</v>
      </c>
    </row>
    <row r="281" ht="12.75">
      <c r="AH281">
        <v>18</v>
      </c>
    </row>
    <row r="283" ht="12.75">
      <c r="AH283">
        <v>13</v>
      </c>
    </row>
    <row r="284" ht="12.75">
      <c r="AH284">
        <v>17</v>
      </c>
    </row>
    <row r="285" ht="12.75">
      <c r="AH285">
        <v>21</v>
      </c>
    </row>
    <row r="287" ht="12.75">
      <c r="AH287">
        <v>16</v>
      </c>
    </row>
    <row r="288" ht="12.75">
      <c r="AH288">
        <v>4</v>
      </c>
    </row>
    <row r="289" ht="12.75">
      <c r="AH289">
        <v>24</v>
      </c>
    </row>
    <row r="290" ht="12.75">
      <c r="AH290">
        <v>1</v>
      </c>
    </row>
    <row r="291" ht="12.75">
      <c r="AH291">
        <v>19</v>
      </c>
    </row>
    <row r="292" ht="12.75">
      <c r="AH292">
        <v>29</v>
      </c>
    </row>
    <row r="293" ht="12.75">
      <c r="AH293">
        <v>27</v>
      </c>
    </row>
    <row r="295" ht="12.75">
      <c r="AH295">
        <v>22</v>
      </c>
    </row>
    <row r="296" ht="12.75">
      <c r="AH296">
        <v>26</v>
      </c>
    </row>
    <row r="297" ht="12.75">
      <c r="AH297">
        <v>3</v>
      </c>
    </row>
    <row r="299" ht="12.75">
      <c r="AH299">
        <v>22</v>
      </c>
    </row>
    <row r="300" ht="12.75">
      <c r="AH300">
        <v>17</v>
      </c>
    </row>
    <row r="301" ht="12.75">
      <c r="AH301">
        <v>19</v>
      </c>
    </row>
    <row r="302" ht="12.75">
      <c r="AH302">
        <v>29</v>
      </c>
    </row>
    <row r="303" ht="12.75">
      <c r="AH303">
        <v>25</v>
      </c>
    </row>
    <row r="304" ht="12.75">
      <c r="AH304">
        <v>5</v>
      </c>
    </row>
    <row r="305" ht="12.75">
      <c r="AH305">
        <v>12</v>
      </c>
    </row>
    <row r="307" ht="12.75">
      <c r="AH307">
        <v>1</v>
      </c>
    </row>
    <row r="308" ht="12.75">
      <c r="AH308">
        <v>27</v>
      </c>
    </row>
    <row r="309" ht="12.75">
      <c r="AH309">
        <v>15</v>
      </c>
    </row>
    <row r="311" ht="12.75">
      <c r="AH311">
        <v>28</v>
      </c>
    </row>
    <row r="312" ht="12.75">
      <c r="AH312">
        <v>11</v>
      </c>
    </row>
    <row r="313" ht="12.75">
      <c r="AH313">
        <v>18</v>
      </c>
    </row>
    <row r="315" ht="12.75">
      <c r="AH315">
        <v>7</v>
      </c>
    </row>
    <row r="316" ht="12.75">
      <c r="AH316">
        <v>14</v>
      </c>
    </row>
    <row r="317" ht="12.75">
      <c r="AH317">
        <v>21</v>
      </c>
    </row>
    <row r="319" ht="12.75">
      <c r="AH319">
        <v>10</v>
      </c>
    </row>
    <row r="320" ht="12.75">
      <c r="AH320">
        <v>4</v>
      </c>
    </row>
    <row r="321" ht="12.75">
      <c r="AH321">
        <v>24</v>
      </c>
    </row>
    <row r="323" ht="12.75">
      <c r="AH323">
        <v>13</v>
      </c>
    </row>
    <row r="324" ht="12.75">
      <c r="AH324">
        <v>20</v>
      </c>
    </row>
    <row r="325" ht="12.75">
      <c r="AH325">
        <v>8</v>
      </c>
    </row>
    <row r="326" ht="12.75">
      <c r="AH326">
        <v>9</v>
      </c>
    </row>
    <row r="327" ht="12.75">
      <c r="AH327">
        <v>16</v>
      </c>
    </row>
    <row r="328" ht="12.75">
      <c r="AH328">
        <v>23</v>
      </c>
    </row>
    <row r="329" ht="12.75">
      <c r="AH329">
        <v>3</v>
      </c>
    </row>
    <row r="331" ht="12.75">
      <c r="AH331">
        <v>2</v>
      </c>
    </row>
    <row r="332" ht="12.75">
      <c r="AH332">
        <v>26</v>
      </c>
    </row>
    <row r="333" ht="12.75">
      <c r="AH333">
        <v>6</v>
      </c>
    </row>
    <row r="335" ht="12.75">
      <c r="AH335">
        <v>19</v>
      </c>
    </row>
    <row r="336" ht="12.75">
      <c r="AH336">
        <v>2</v>
      </c>
    </row>
    <row r="337" ht="12.75">
      <c r="AH337">
        <v>29</v>
      </c>
    </row>
    <row r="339" ht="12.75">
      <c r="AH339">
        <v>22</v>
      </c>
    </row>
    <row r="340" ht="12.75">
      <c r="AH340">
        <v>5</v>
      </c>
    </row>
    <row r="341" ht="12.75">
      <c r="AH341">
        <v>15</v>
      </c>
    </row>
    <row r="343" ht="12.75">
      <c r="AH343">
        <v>25</v>
      </c>
    </row>
    <row r="344" ht="12.75">
      <c r="AH344">
        <v>8</v>
      </c>
    </row>
    <row r="345" ht="12.75">
      <c r="AH345">
        <v>24</v>
      </c>
    </row>
    <row r="347" ht="12.75">
      <c r="AH347">
        <v>1</v>
      </c>
    </row>
    <row r="348" ht="12.75">
      <c r="AH348">
        <v>11</v>
      </c>
    </row>
    <row r="349" ht="12.75">
      <c r="AH349">
        <v>20</v>
      </c>
    </row>
    <row r="351" ht="12.75">
      <c r="AH351">
        <v>4</v>
      </c>
    </row>
    <row r="352" ht="12.75">
      <c r="AH352">
        <v>14</v>
      </c>
    </row>
    <row r="353" ht="12.75">
      <c r="AH353">
        <v>18</v>
      </c>
    </row>
    <row r="354" ht="12.75">
      <c r="AH354">
        <v>7</v>
      </c>
    </row>
    <row r="355" ht="12.75">
      <c r="AH355">
        <v>28</v>
      </c>
    </row>
    <row r="356" ht="12.75">
      <c r="AH356">
        <v>17</v>
      </c>
    </row>
    <row r="357" ht="12.75">
      <c r="AH357">
        <v>27</v>
      </c>
    </row>
    <row r="359" ht="12.75">
      <c r="AH359">
        <v>10</v>
      </c>
    </row>
    <row r="360" ht="12.75">
      <c r="AH360">
        <v>21</v>
      </c>
    </row>
    <row r="361" ht="12.75">
      <c r="AH361">
        <v>3</v>
      </c>
    </row>
    <row r="362" ht="12.75">
      <c r="AH362">
        <v>12</v>
      </c>
    </row>
    <row r="363" ht="12.75">
      <c r="AH363">
        <v>13</v>
      </c>
    </row>
    <row r="364" ht="12.75">
      <c r="AH364">
        <v>23</v>
      </c>
    </row>
    <row r="365" ht="12.75">
      <c r="AH365">
        <v>6</v>
      </c>
    </row>
    <row r="367" ht="12.75">
      <c r="AH367">
        <v>16</v>
      </c>
    </row>
    <row r="368" ht="12.75">
      <c r="AH368">
        <v>26</v>
      </c>
    </row>
    <row r="369" ht="12.75">
      <c r="AH369">
        <v>9</v>
      </c>
    </row>
  </sheetData>
  <sheetProtection/>
  <printOptions horizontalCentered="1" verticalCentered="1"/>
  <pageMargins left="0.3937007874015748" right="0.2362204724409449" top="0.5905511811023623" bottom="0.5511811023622047" header="0.5118110236220472" footer="0.5118110236220472"/>
  <pageSetup fitToHeight="2" fitToWidth="1" horizontalDpi="200" verticalDpi="200" orientation="landscape" paperSize="9" scale="47" r:id="rId1"/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3"/>
  <dimension ref="A1:U136"/>
  <sheetViews>
    <sheetView showGridLines="0" zoomScaleSheetLayoutView="75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9.421875" style="0" customWidth="1"/>
    <col min="5" max="5" width="5.00390625" style="0" customWidth="1"/>
    <col min="6" max="6" width="4.7109375" style="0" customWidth="1"/>
    <col min="7" max="7" width="7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7.7109375" style="0" customWidth="1"/>
    <col min="12" max="12" width="4.7109375" style="0" customWidth="1"/>
    <col min="13" max="13" width="7.7109375" style="0" customWidth="1"/>
    <col min="14" max="14" width="6.28125" style="0" customWidth="1"/>
    <col min="15" max="15" width="9.57421875" style="0" customWidth="1"/>
    <col min="16" max="16" width="7.7109375" style="0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24" customHeight="1" thickBot="1">
      <c r="A2" s="1"/>
      <c r="E2" s="91" t="s">
        <v>108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  <c r="Q2" s="3"/>
    </row>
    <row r="3" spans="1:17" ht="9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6" ht="16.5" thickBot="1">
      <c r="A4" s="13"/>
      <c r="B4" s="4"/>
      <c r="C4" s="4"/>
      <c r="D4" s="14"/>
      <c r="E4" s="87">
        <f>COUNT(E6:E75)</f>
        <v>20</v>
      </c>
      <c r="F4" s="56">
        <f aca="true" t="shared" si="0" ref="F4:M4">SUM(F6:F75)</f>
        <v>60</v>
      </c>
      <c r="G4" s="57">
        <f t="shared" si="0"/>
        <v>200</v>
      </c>
      <c r="H4" s="56">
        <f t="shared" si="0"/>
        <v>60</v>
      </c>
      <c r="I4" s="57">
        <f t="shared" si="0"/>
        <v>200.00000000000003</v>
      </c>
      <c r="J4" s="56">
        <f t="shared" si="0"/>
        <v>60</v>
      </c>
      <c r="K4" s="57">
        <f t="shared" si="0"/>
        <v>199.99999999999997</v>
      </c>
      <c r="L4" s="56">
        <f t="shared" si="0"/>
        <v>60</v>
      </c>
      <c r="M4" s="57">
        <f t="shared" si="0"/>
        <v>200</v>
      </c>
      <c r="N4" s="10"/>
      <c r="O4" s="10"/>
      <c r="P4" s="11" t="s">
        <v>1</v>
      </c>
    </row>
    <row r="5" spans="1:16" ht="14.25" thickBot="1">
      <c r="A5" s="7" t="s">
        <v>2</v>
      </c>
      <c r="B5" s="8" t="s">
        <v>3</v>
      </c>
      <c r="C5" s="9" t="s">
        <v>4</v>
      </c>
      <c r="D5" s="10"/>
      <c r="E5" s="42" t="s">
        <v>43</v>
      </c>
      <c r="F5" s="42" t="s">
        <v>30</v>
      </c>
      <c r="G5" s="42" t="s">
        <v>31</v>
      </c>
      <c r="H5" s="42" t="s">
        <v>32</v>
      </c>
      <c r="I5" s="42" t="s">
        <v>33</v>
      </c>
      <c r="J5" s="42" t="s">
        <v>34</v>
      </c>
      <c r="K5" s="42" t="s">
        <v>35</v>
      </c>
      <c r="L5" s="42" t="s">
        <v>36</v>
      </c>
      <c r="M5" s="42" t="s">
        <v>37</v>
      </c>
      <c r="N5" s="43" t="s">
        <v>1</v>
      </c>
      <c r="O5" s="44" t="s">
        <v>38</v>
      </c>
      <c r="P5" s="12" t="s">
        <v>39</v>
      </c>
    </row>
    <row r="6" spans="1:21" ht="15">
      <c r="A6" s="6">
        <v>1</v>
      </c>
      <c r="B6" s="37">
        <f>HRÁČI!B5</f>
        <v>3</v>
      </c>
      <c r="C6" s="38" t="str">
        <f>HRÁČI!C5</f>
        <v>Buzgovič</v>
      </c>
      <c r="D6" s="60" t="str">
        <f>HRÁČI!D5</f>
        <v>František</v>
      </c>
      <c r="E6" s="45">
        <v>11</v>
      </c>
      <c r="F6" s="47">
        <v>5</v>
      </c>
      <c r="G6" s="58">
        <v>14</v>
      </c>
      <c r="H6" s="47">
        <v>5</v>
      </c>
      <c r="I6" s="58">
        <v>12.45</v>
      </c>
      <c r="J6" s="47">
        <v>5</v>
      </c>
      <c r="K6" s="58">
        <v>12.55</v>
      </c>
      <c r="L6" s="47">
        <v>5</v>
      </c>
      <c r="M6" s="58">
        <v>11.35</v>
      </c>
      <c r="N6" s="46">
        <f aca="true" t="shared" si="1" ref="N6:N37">SUM(F6,H6,J6,L6)</f>
        <v>20</v>
      </c>
      <c r="O6" s="46">
        <f aca="true" t="shared" si="2" ref="O6:O37">SUM(G6,I6,K6,M6)</f>
        <v>50.35</v>
      </c>
      <c r="P6" s="59">
        <v>23</v>
      </c>
      <c r="R6" t="s">
        <v>77</v>
      </c>
      <c r="S6" t="s">
        <v>76</v>
      </c>
      <c r="T6">
        <v>4</v>
      </c>
      <c r="U6">
        <v>9.8</v>
      </c>
    </row>
    <row r="7" spans="1:21" ht="15">
      <c r="A7" s="6">
        <v>2</v>
      </c>
      <c r="B7" s="37">
        <f>HRÁČI!B17</f>
        <v>15</v>
      </c>
      <c r="C7" s="38" t="str">
        <f>HRÁČI!C17</f>
        <v>Michalovič</v>
      </c>
      <c r="D7" s="60" t="str">
        <f>HRÁČI!D17</f>
        <v>Peter</v>
      </c>
      <c r="E7" s="45">
        <v>8</v>
      </c>
      <c r="F7" s="47">
        <v>5</v>
      </c>
      <c r="G7" s="58">
        <v>12.7</v>
      </c>
      <c r="H7" s="47">
        <v>3</v>
      </c>
      <c r="I7" s="58">
        <v>10.1</v>
      </c>
      <c r="J7" s="47">
        <v>3</v>
      </c>
      <c r="K7" s="58">
        <v>10.75</v>
      </c>
      <c r="L7" s="47">
        <v>5</v>
      </c>
      <c r="M7" s="58">
        <v>14.15</v>
      </c>
      <c r="N7" s="46">
        <f t="shared" si="1"/>
        <v>16</v>
      </c>
      <c r="O7" s="46">
        <f t="shared" si="2"/>
        <v>47.699999999999996</v>
      </c>
      <c r="P7" s="59">
        <v>21</v>
      </c>
      <c r="R7" t="s">
        <v>83</v>
      </c>
      <c r="S7" t="s">
        <v>84</v>
      </c>
      <c r="T7">
        <v>1.5</v>
      </c>
      <c r="U7">
        <v>7.2</v>
      </c>
    </row>
    <row r="8" spans="1:21" ht="15">
      <c r="A8" s="6">
        <v>3</v>
      </c>
      <c r="B8" s="37">
        <f>HRÁČI!B30</f>
        <v>28</v>
      </c>
      <c r="C8" s="38" t="str">
        <f>HRÁČI!C30</f>
        <v>Vavrík  </v>
      </c>
      <c r="D8" s="60" t="str">
        <f>HRÁČI!D30</f>
        <v>Roman</v>
      </c>
      <c r="E8" s="45">
        <v>5</v>
      </c>
      <c r="F8" s="47">
        <v>4.5</v>
      </c>
      <c r="G8" s="58">
        <v>10.75</v>
      </c>
      <c r="H8" s="47">
        <v>5</v>
      </c>
      <c r="I8" s="58">
        <v>12.5</v>
      </c>
      <c r="J8" s="47">
        <v>3</v>
      </c>
      <c r="K8" s="58">
        <v>12.35</v>
      </c>
      <c r="L8" s="47">
        <v>3</v>
      </c>
      <c r="M8" s="58">
        <v>10.15</v>
      </c>
      <c r="N8" s="46">
        <f t="shared" si="1"/>
        <v>15.5</v>
      </c>
      <c r="O8" s="46">
        <f t="shared" si="2"/>
        <v>45.75</v>
      </c>
      <c r="P8" s="59">
        <v>19</v>
      </c>
      <c r="R8" t="s">
        <v>109</v>
      </c>
      <c r="S8" t="s">
        <v>7</v>
      </c>
      <c r="T8">
        <v>5</v>
      </c>
      <c r="U8">
        <v>15.8</v>
      </c>
    </row>
    <row r="9" spans="1:21" ht="15">
      <c r="A9" s="6">
        <v>4</v>
      </c>
      <c r="B9" s="37">
        <f>HRÁČI!B11</f>
        <v>9</v>
      </c>
      <c r="C9" s="38" t="str">
        <f>HRÁČI!C11</f>
        <v>Krejsa </v>
      </c>
      <c r="D9" s="60" t="str">
        <f>HRÁČI!D11</f>
        <v>Jaroslav</v>
      </c>
      <c r="E9" s="45">
        <v>16</v>
      </c>
      <c r="F9" s="47">
        <v>3</v>
      </c>
      <c r="G9" s="58">
        <v>10.85</v>
      </c>
      <c r="H9" s="47">
        <v>3</v>
      </c>
      <c r="I9" s="58">
        <v>9.95</v>
      </c>
      <c r="J9" s="47">
        <v>4</v>
      </c>
      <c r="K9" s="58">
        <v>10.6</v>
      </c>
      <c r="L9" s="47">
        <v>5</v>
      </c>
      <c r="M9" s="58">
        <v>10.65</v>
      </c>
      <c r="N9" s="46">
        <f t="shared" si="1"/>
        <v>15</v>
      </c>
      <c r="O9" s="46">
        <f t="shared" si="2"/>
        <v>42.05</v>
      </c>
      <c r="P9" s="59">
        <v>17</v>
      </c>
      <c r="R9" t="s">
        <v>80</v>
      </c>
      <c r="S9" t="s">
        <v>44</v>
      </c>
      <c r="T9">
        <v>1.5</v>
      </c>
      <c r="U9">
        <v>7.2</v>
      </c>
    </row>
    <row r="10" spans="1:21" ht="15">
      <c r="A10" s="6">
        <v>5</v>
      </c>
      <c r="B10" s="37">
        <f>HRÁČI!B32</f>
        <v>30</v>
      </c>
      <c r="C10" s="38" t="str">
        <f>HRÁČI!C32</f>
        <v>Maljar</v>
      </c>
      <c r="D10" s="60" t="str">
        <f>HRÁČI!D32</f>
        <v>Ivan</v>
      </c>
      <c r="E10" s="45">
        <v>3</v>
      </c>
      <c r="F10" s="47">
        <v>5</v>
      </c>
      <c r="G10" s="58">
        <v>15.8</v>
      </c>
      <c r="H10" s="47">
        <v>3</v>
      </c>
      <c r="I10" s="58">
        <v>11.4</v>
      </c>
      <c r="J10" s="47">
        <v>1</v>
      </c>
      <c r="K10" s="58">
        <v>7.9</v>
      </c>
      <c r="L10" s="47">
        <v>5</v>
      </c>
      <c r="M10" s="58">
        <v>13.05</v>
      </c>
      <c r="N10" s="46">
        <f t="shared" si="1"/>
        <v>14</v>
      </c>
      <c r="O10" s="46">
        <f t="shared" si="2"/>
        <v>48.150000000000006</v>
      </c>
      <c r="P10" s="59">
        <v>16</v>
      </c>
      <c r="R10" s="88"/>
      <c r="S10" s="88"/>
      <c r="T10" s="88"/>
      <c r="U10" s="88">
        <f>SUM(U6:U9)</f>
        <v>40</v>
      </c>
    </row>
    <row r="11" spans="1:16" ht="15">
      <c r="A11" s="6">
        <v>6</v>
      </c>
      <c r="B11" s="37">
        <f>HRÁČI!B31</f>
        <v>29</v>
      </c>
      <c r="C11" s="38" t="str">
        <f>HRÁČI!C31</f>
        <v>Weiss</v>
      </c>
      <c r="D11" s="60" t="str">
        <f>HRÁČI!D31</f>
        <v>Peter</v>
      </c>
      <c r="E11" s="45">
        <v>14</v>
      </c>
      <c r="F11" s="47">
        <v>3</v>
      </c>
      <c r="G11" s="58">
        <v>9.25</v>
      </c>
      <c r="H11" s="47">
        <v>5</v>
      </c>
      <c r="I11" s="58">
        <v>10.55</v>
      </c>
      <c r="J11" s="47">
        <v>5</v>
      </c>
      <c r="K11" s="58">
        <v>11.35</v>
      </c>
      <c r="L11" s="47">
        <v>1</v>
      </c>
      <c r="M11" s="58">
        <v>8.5</v>
      </c>
      <c r="N11" s="46">
        <f t="shared" si="1"/>
        <v>14</v>
      </c>
      <c r="O11" s="46">
        <f t="shared" si="2"/>
        <v>39.65</v>
      </c>
      <c r="P11" s="59">
        <v>15</v>
      </c>
    </row>
    <row r="12" spans="1:16" ht="15">
      <c r="A12" s="6">
        <v>7</v>
      </c>
      <c r="B12" s="37">
        <f>HRÁČI!B16</f>
        <v>14</v>
      </c>
      <c r="C12" s="38" t="str">
        <f>HRÁČI!C16</f>
        <v>Meier</v>
      </c>
      <c r="D12" s="60" t="str">
        <f>HRÁČI!D16</f>
        <v>Peter</v>
      </c>
      <c r="E12" s="45">
        <v>18</v>
      </c>
      <c r="F12" s="47">
        <v>5</v>
      </c>
      <c r="G12" s="58">
        <v>11</v>
      </c>
      <c r="H12" s="47">
        <v>5</v>
      </c>
      <c r="I12" s="58">
        <v>11.45</v>
      </c>
      <c r="J12" s="47">
        <v>1</v>
      </c>
      <c r="K12" s="58">
        <v>5.1</v>
      </c>
      <c r="L12" s="47">
        <v>3</v>
      </c>
      <c r="M12" s="58">
        <v>8.3</v>
      </c>
      <c r="N12" s="46">
        <f t="shared" si="1"/>
        <v>14</v>
      </c>
      <c r="O12" s="46">
        <f t="shared" si="2"/>
        <v>35.849999999999994</v>
      </c>
      <c r="P12" s="59">
        <v>14</v>
      </c>
    </row>
    <row r="13" spans="1:21" ht="15">
      <c r="A13" s="6">
        <v>8</v>
      </c>
      <c r="B13" s="37">
        <f>HRÁČI!B4</f>
        <v>2</v>
      </c>
      <c r="C13" s="38" t="str">
        <f>HRÁČI!C4</f>
        <v>Bušovský</v>
      </c>
      <c r="D13" s="60" t="str">
        <f>HRÁČI!D4</f>
        <v>Ivan</v>
      </c>
      <c r="E13" s="45">
        <v>15</v>
      </c>
      <c r="F13" s="47">
        <v>5</v>
      </c>
      <c r="G13" s="58">
        <v>14.2</v>
      </c>
      <c r="H13" s="47">
        <v>1</v>
      </c>
      <c r="I13" s="58">
        <v>6.15</v>
      </c>
      <c r="J13" s="47">
        <v>4</v>
      </c>
      <c r="K13" s="58">
        <v>10.85</v>
      </c>
      <c r="L13" s="47">
        <v>3</v>
      </c>
      <c r="M13" s="58">
        <v>10.35</v>
      </c>
      <c r="N13" s="46">
        <f t="shared" si="1"/>
        <v>13</v>
      </c>
      <c r="O13" s="46">
        <f t="shared" si="2"/>
        <v>41.550000000000004</v>
      </c>
      <c r="P13" s="59">
        <v>13</v>
      </c>
      <c r="R13" t="s">
        <v>115</v>
      </c>
      <c r="S13" t="s">
        <v>116</v>
      </c>
      <c r="T13">
        <v>1</v>
      </c>
      <c r="U13">
        <v>8.75</v>
      </c>
    </row>
    <row r="14" spans="1:21" ht="15">
      <c r="A14" s="6">
        <v>9</v>
      </c>
      <c r="B14" s="37">
        <f>HRÁČI!B15</f>
        <v>13</v>
      </c>
      <c r="C14" s="38" t="str">
        <f>HRÁČI!C15</f>
        <v>Mechura</v>
      </c>
      <c r="D14" s="60" t="str">
        <f>HRÁČI!D15</f>
        <v>Ladislav</v>
      </c>
      <c r="E14" s="45">
        <v>9</v>
      </c>
      <c r="F14" s="47">
        <v>1</v>
      </c>
      <c r="G14" s="58">
        <v>7.45</v>
      </c>
      <c r="H14" s="47">
        <v>2</v>
      </c>
      <c r="I14" s="58">
        <v>6.65</v>
      </c>
      <c r="J14" s="47">
        <v>5</v>
      </c>
      <c r="K14" s="58">
        <v>14.5</v>
      </c>
      <c r="L14" s="47">
        <v>5</v>
      </c>
      <c r="M14" s="58">
        <v>12.6</v>
      </c>
      <c r="N14" s="46">
        <f t="shared" si="1"/>
        <v>13</v>
      </c>
      <c r="O14" s="46">
        <f t="shared" si="2"/>
        <v>41.2</v>
      </c>
      <c r="P14" s="59">
        <v>12</v>
      </c>
      <c r="R14" t="s">
        <v>10</v>
      </c>
      <c r="S14" t="s">
        <v>5</v>
      </c>
      <c r="T14">
        <v>4.5</v>
      </c>
      <c r="U14">
        <v>10.75</v>
      </c>
    </row>
    <row r="15" spans="1:21" ht="15">
      <c r="A15" s="6">
        <v>10</v>
      </c>
      <c r="B15" s="37">
        <f>HRÁČI!B12</f>
        <v>10</v>
      </c>
      <c r="C15" s="38" t="str">
        <f>HRÁČI!C12</f>
        <v>Křivan</v>
      </c>
      <c r="D15" s="60" t="str">
        <f>HRÁČI!D12</f>
        <v>Martin</v>
      </c>
      <c r="E15" s="45">
        <v>1</v>
      </c>
      <c r="F15" s="47">
        <v>4</v>
      </c>
      <c r="G15" s="58">
        <v>9.8</v>
      </c>
      <c r="H15" s="47">
        <v>1</v>
      </c>
      <c r="I15" s="58">
        <v>7.55</v>
      </c>
      <c r="J15" s="47">
        <v>4</v>
      </c>
      <c r="K15" s="58">
        <v>11.15</v>
      </c>
      <c r="L15" s="47">
        <v>3</v>
      </c>
      <c r="M15" s="58">
        <v>12.75</v>
      </c>
      <c r="N15" s="46">
        <f t="shared" si="1"/>
        <v>12</v>
      </c>
      <c r="O15" s="46">
        <f t="shared" si="2"/>
        <v>41.25</v>
      </c>
      <c r="P15" s="59">
        <v>11</v>
      </c>
      <c r="R15" t="s">
        <v>49</v>
      </c>
      <c r="S15" t="s">
        <v>50</v>
      </c>
      <c r="T15">
        <v>4.5</v>
      </c>
      <c r="U15">
        <v>10.75</v>
      </c>
    </row>
    <row r="16" spans="1:21" ht="15">
      <c r="A16" s="6">
        <v>11</v>
      </c>
      <c r="B16" s="37">
        <f>HRÁČI!B19</f>
        <v>17</v>
      </c>
      <c r="C16" s="38" t="str">
        <f>HRÁČI!C19</f>
        <v>Novák</v>
      </c>
      <c r="D16" s="60" t="str">
        <f>HRÁČI!D19</f>
        <v>Pavel</v>
      </c>
      <c r="E16" s="45">
        <v>2</v>
      </c>
      <c r="F16" s="47">
        <v>1.5</v>
      </c>
      <c r="G16" s="58">
        <v>7.2</v>
      </c>
      <c r="H16" s="47">
        <v>5</v>
      </c>
      <c r="I16" s="58">
        <v>16.75</v>
      </c>
      <c r="J16" s="47">
        <v>4</v>
      </c>
      <c r="K16" s="58">
        <v>10.6</v>
      </c>
      <c r="L16" s="47">
        <v>1</v>
      </c>
      <c r="M16" s="58">
        <v>7.55</v>
      </c>
      <c r="N16" s="46">
        <f t="shared" si="1"/>
        <v>11.5</v>
      </c>
      <c r="O16" s="46">
        <f t="shared" si="2"/>
        <v>42.099999999999994</v>
      </c>
      <c r="P16" s="59">
        <v>10</v>
      </c>
      <c r="R16" t="s">
        <v>94</v>
      </c>
      <c r="S16" t="s">
        <v>95</v>
      </c>
      <c r="T16">
        <v>2</v>
      </c>
      <c r="U16">
        <v>9.75</v>
      </c>
    </row>
    <row r="17" spans="1:21" ht="15">
      <c r="A17" s="6">
        <v>12</v>
      </c>
      <c r="B17" s="37">
        <f>HRÁČI!B8</f>
        <v>6</v>
      </c>
      <c r="C17" s="38" t="str">
        <f>HRÁČI!C8</f>
        <v>Jursík </v>
      </c>
      <c r="D17" s="60" t="str">
        <f>HRÁČI!D8</f>
        <v>Miroslav </v>
      </c>
      <c r="E17" s="45">
        <v>6</v>
      </c>
      <c r="F17" s="47">
        <v>4.5</v>
      </c>
      <c r="G17" s="58">
        <v>10.75</v>
      </c>
      <c r="H17" s="47">
        <v>1</v>
      </c>
      <c r="I17" s="58">
        <v>8.45</v>
      </c>
      <c r="J17" s="47">
        <v>5</v>
      </c>
      <c r="K17" s="58">
        <v>12.65</v>
      </c>
      <c r="L17" s="47">
        <v>1</v>
      </c>
      <c r="M17" s="58">
        <v>9</v>
      </c>
      <c r="N17" s="46">
        <f t="shared" si="1"/>
        <v>11.5</v>
      </c>
      <c r="O17" s="46">
        <f t="shared" si="2"/>
        <v>40.85</v>
      </c>
      <c r="P17" s="59">
        <v>9</v>
      </c>
      <c r="R17" s="88"/>
      <c r="S17" s="88"/>
      <c r="T17" s="88"/>
      <c r="U17" s="88">
        <f>SUM(U13:U16)</f>
        <v>40</v>
      </c>
    </row>
    <row r="18" spans="1:16" ht="15">
      <c r="A18" s="6">
        <v>13</v>
      </c>
      <c r="B18" s="37">
        <f>HRÁČI!B9</f>
        <v>7</v>
      </c>
      <c r="C18" s="38" t="str">
        <f>HRÁČI!C9</f>
        <v>Kazimír </v>
      </c>
      <c r="D18" s="60" t="str">
        <f>HRÁČI!D9</f>
        <v>Jozef</v>
      </c>
      <c r="E18" s="45">
        <v>7</v>
      </c>
      <c r="F18" s="47">
        <v>3</v>
      </c>
      <c r="G18" s="58">
        <v>9.85</v>
      </c>
      <c r="H18" s="47">
        <v>3</v>
      </c>
      <c r="I18" s="58">
        <v>10.4</v>
      </c>
      <c r="J18" s="47">
        <v>1</v>
      </c>
      <c r="K18" s="58">
        <v>8.3</v>
      </c>
      <c r="L18" s="47">
        <v>4</v>
      </c>
      <c r="M18" s="58">
        <v>11.8</v>
      </c>
      <c r="N18" s="46">
        <f t="shared" si="1"/>
        <v>11</v>
      </c>
      <c r="O18" s="46">
        <f t="shared" si="2"/>
        <v>40.35</v>
      </c>
      <c r="P18" s="59">
        <v>8</v>
      </c>
    </row>
    <row r="19" spans="1:16" ht="15">
      <c r="A19" s="6">
        <v>14</v>
      </c>
      <c r="B19" s="37">
        <f>HRÁČI!B18</f>
        <v>16</v>
      </c>
      <c r="C19" s="38" t="str">
        <f>HRÁČI!C18</f>
        <v>Mráz</v>
      </c>
      <c r="D19" s="60" t="str">
        <f>HRÁČI!D18</f>
        <v>Daniel</v>
      </c>
      <c r="E19" s="45">
        <v>20</v>
      </c>
      <c r="F19" s="47">
        <v>2</v>
      </c>
      <c r="G19" s="58">
        <v>9.75</v>
      </c>
      <c r="H19" s="47">
        <v>4</v>
      </c>
      <c r="I19" s="58">
        <v>10.15</v>
      </c>
      <c r="J19" s="47">
        <v>4</v>
      </c>
      <c r="K19" s="58">
        <v>10.85</v>
      </c>
      <c r="L19" s="47">
        <v>1</v>
      </c>
      <c r="M19" s="58">
        <v>4.2</v>
      </c>
      <c r="N19" s="46">
        <f t="shared" si="1"/>
        <v>11</v>
      </c>
      <c r="O19" s="46">
        <f t="shared" si="2"/>
        <v>34.95</v>
      </c>
      <c r="P19" s="59">
        <v>7</v>
      </c>
    </row>
    <row r="20" spans="1:21" ht="15">
      <c r="A20" s="6">
        <v>15</v>
      </c>
      <c r="B20" s="37">
        <f>HRÁČI!B26</f>
        <v>24</v>
      </c>
      <c r="C20" s="38" t="str">
        <f>HRÁČI!C26</f>
        <v>Stanko</v>
      </c>
      <c r="D20" s="60" t="str">
        <f>HRÁČI!D26</f>
        <v>Peter</v>
      </c>
      <c r="E20" s="45">
        <v>10</v>
      </c>
      <c r="F20" s="47">
        <v>3</v>
      </c>
      <c r="G20" s="58">
        <v>10.85</v>
      </c>
      <c r="H20" s="47">
        <v>1</v>
      </c>
      <c r="I20" s="58">
        <v>9.05</v>
      </c>
      <c r="J20" s="47">
        <v>1</v>
      </c>
      <c r="K20" s="58">
        <v>7.45</v>
      </c>
      <c r="L20" s="47">
        <v>5</v>
      </c>
      <c r="M20" s="58">
        <v>12.15</v>
      </c>
      <c r="N20" s="46">
        <f t="shared" si="1"/>
        <v>10</v>
      </c>
      <c r="O20" s="46">
        <f t="shared" si="2"/>
        <v>39.5</v>
      </c>
      <c r="P20" s="59">
        <v>6</v>
      </c>
      <c r="R20" t="s">
        <v>8</v>
      </c>
      <c r="S20" t="s">
        <v>6</v>
      </c>
      <c r="T20">
        <v>3</v>
      </c>
      <c r="U20">
        <v>9.85</v>
      </c>
    </row>
    <row r="21" spans="1:21" ht="15">
      <c r="A21" s="6">
        <v>16</v>
      </c>
      <c r="B21" s="37">
        <f>HRÁČI!B14</f>
        <v>12</v>
      </c>
      <c r="C21" s="38" t="str">
        <f>HRÁČI!C14</f>
        <v>Leskovský  </v>
      </c>
      <c r="D21" s="60" t="str">
        <f>HRÁČI!D14</f>
        <v>Roman</v>
      </c>
      <c r="E21" s="45">
        <v>17</v>
      </c>
      <c r="F21" s="47">
        <v>1</v>
      </c>
      <c r="G21" s="58">
        <v>8.15</v>
      </c>
      <c r="H21" s="47">
        <v>1</v>
      </c>
      <c r="I21" s="58">
        <v>6.25</v>
      </c>
      <c r="J21" s="47">
        <v>4</v>
      </c>
      <c r="K21" s="58">
        <v>12.7</v>
      </c>
      <c r="L21" s="47">
        <v>4</v>
      </c>
      <c r="M21" s="58">
        <v>11.95</v>
      </c>
      <c r="N21" s="46">
        <f t="shared" si="1"/>
        <v>10</v>
      </c>
      <c r="O21" s="46">
        <f t="shared" si="2"/>
        <v>39.05</v>
      </c>
      <c r="P21" s="59">
        <v>5</v>
      </c>
      <c r="R21" t="s">
        <v>55</v>
      </c>
      <c r="S21" t="s">
        <v>44</v>
      </c>
      <c r="T21">
        <v>5</v>
      </c>
      <c r="U21">
        <v>12.7</v>
      </c>
    </row>
    <row r="22" spans="1:21" ht="15">
      <c r="A22" s="6">
        <v>17</v>
      </c>
      <c r="B22" s="37">
        <f>HRÁČI!B28</f>
        <v>26</v>
      </c>
      <c r="C22" s="38" t="str">
        <f>HRÁČI!C28</f>
        <v>Vagaš</v>
      </c>
      <c r="D22" s="60" t="str">
        <f>HRÁČI!D28</f>
        <v>Vladimír</v>
      </c>
      <c r="E22" s="45">
        <v>13</v>
      </c>
      <c r="F22" s="47">
        <v>1</v>
      </c>
      <c r="G22" s="58">
        <v>6.55</v>
      </c>
      <c r="H22" s="47">
        <v>4</v>
      </c>
      <c r="I22" s="58">
        <v>7.85</v>
      </c>
      <c r="J22" s="47">
        <v>2</v>
      </c>
      <c r="K22" s="58">
        <v>8.75</v>
      </c>
      <c r="L22" s="47">
        <v>2</v>
      </c>
      <c r="M22" s="58">
        <v>9.8</v>
      </c>
      <c r="N22" s="46">
        <f t="shared" si="1"/>
        <v>9</v>
      </c>
      <c r="O22" s="46">
        <f t="shared" si="2"/>
        <v>32.95</v>
      </c>
      <c r="P22" s="59">
        <v>4</v>
      </c>
      <c r="R22" t="s">
        <v>65</v>
      </c>
      <c r="S22" t="s">
        <v>66</v>
      </c>
      <c r="T22">
        <v>1</v>
      </c>
      <c r="U22">
        <v>7.45</v>
      </c>
    </row>
    <row r="23" spans="1:21" ht="15">
      <c r="A23" s="6">
        <v>18</v>
      </c>
      <c r="B23" s="37">
        <f>HRÁČI!B7</f>
        <v>5</v>
      </c>
      <c r="C23" s="38" t="str">
        <f>HRÁČI!C7</f>
        <v>Gavula</v>
      </c>
      <c r="D23" s="60" t="str">
        <f>HRÁČI!D7</f>
        <v>Gabriel</v>
      </c>
      <c r="E23" s="45">
        <v>12</v>
      </c>
      <c r="F23" s="47">
        <v>1</v>
      </c>
      <c r="G23" s="58">
        <v>5.15</v>
      </c>
      <c r="H23" s="47">
        <v>5</v>
      </c>
      <c r="I23" s="58">
        <v>19.25</v>
      </c>
      <c r="J23" s="47">
        <v>1</v>
      </c>
      <c r="K23" s="58">
        <v>8.8</v>
      </c>
      <c r="L23" s="47">
        <v>1</v>
      </c>
      <c r="M23" s="58">
        <v>5.8</v>
      </c>
      <c r="N23" s="46">
        <f t="shared" si="1"/>
        <v>8</v>
      </c>
      <c r="O23" s="46">
        <f t="shared" si="2"/>
        <v>39</v>
      </c>
      <c r="P23" s="59">
        <v>3</v>
      </c>
      <c r="R23" s="88"/>
      <c r="S23" s="88"/>
      <c r="T23" s="88"/>
      <c r="U23" s="88">
        <f>SUM(U19:U22)</f>
        <v>29.999999999999996</v>
      </c>
    </row>
    <row r="24" spans="1:16" ht="15">
      <c r="A24" s="6">
        <v>19</v>
      </c>
      <c r="B24" s="37">
        <f>HRÁČI!B38</f>
        <v>36</v>
      </c>
      <c r="C24" s="38" t="str">
        <f>HRÁČI!C38</f>
        <v>Poldaufová</v>
      </c>
      <c r="D24" s="60" t="str">
        <f>HRÁČI!D38</f>
        <v>Eva</v>
      </c>
      <c r="E24" s="45">
        <v>4</v>
      </c>
      <c r="F24" s="47">
        <v>1</v>
      </c>
      <c r="G24" s="58">
        <v>8.75</v>
      </c>
      <c r="H24" s="47">
        <v>2</v>
      </c>
      <c r="I24" s="58">
        <v>7.35</v>
      </c>
      <c r="J24" s="47">
        <v>2</v>
      </c>
      <c r="K24" s="58">
        <v>11.1</v>
      </c>
      <c r="L24" s="47">
        <v>2</v>
      </c>
      <c r="M24" s="58">
        <v>9.35</v>
      </c>
      <c r="N24" s="46">
        <f t="shared" si="1"/>
        <v>7</v>
      </c>
      <c r="O24" s="46">
        <f t="shared" si="2"/>
        <v>36.550000000000004</v>
      </c>
      <c r="P24" s="59">
        <v>2</v>
      </c>
    </row>
    <row r="25" spans="1:16" ht="15">
      <c r="A25" s="6">
        <v>20</v>
      </c>
      <c r="B25" s="37">
        <f>HRÁČI!B24</f>
        <v>22</v>
      </c>
      <c r="C25" s="38" t="str">
        <f>HRÁČI!C24</f>
        <v>Sivašov</v>
      </c>
      <c r="D25" s="60" t="str">
        <f>HRÁČI!D24</f>
        <v>Peter</v>
      </c>
      <c r="E25" s="45">
        <v>19</v>
      </c>
      <c r="F25" s="47">
        <v>1.5</v>
      </c>
      <c r="G25" s="58">
        <v>7.2</v>
      </c>
      <c r="H25" s="47">
        <v>1</v>
      </c>
      <c r="I25" s="58">
        <v>5.75</v>
      </c>
      <c r="J25" s="47">
        <v>1</v>
      </c>
      <c r="K25" s="58">
        <v>1.7</v>
      </c>
      <c r="L25" s="47">
        <v>1</v>
      </c>
      <c r="M25" s="58">
        <v>6.55</v>
      </c>
      <c r="N25" s="46">
        <f t="shared" si="1"/>
        <v>4.5</v>
      </c>
      <c r="O25" s="46">
        <f t="shared" si="2"/>
        <v>21.2</v>
      </c>
      <c r="P25" s="59">
        <v>1</v>
      </c>
    </row>
    <row r="26" spans="1:21" ht="15">
      <c r="A26" s="6">
        <v>21</v>
      </c>
      <c r="B26" s="37">
        <f>HRÁČI!B3</f>
        <v>1</v>
      </c>
      <c r="C26" s="38" t="str">
        <f>HRÁČI!C3</f>
        <v>Biely</v>
      </c>
      <c r="D26" s="60" t="str">
        <f>HRÁČI!D3</f>
        <v>Peter</v>
      </c>
      <c r="E26" s="45"/>
      <c r="F26" s="47"/>
      <c r="G26" s="58"/>
      <c r="H26" s="47"/>
      <c r="I26" s="58"/>
      <c r="J26" s="47"/>
      <c r="K26" s="58"/>
      <c r="L26" s="47"/>
      <c r="M26" s="58"/>
      <c r="N26" s="46">
        <f t="shared" si="1"/>
        <v>0</v>
      </c>
      <c r="O26" s="46">
        <f t="shared" si="2"/>
        <v>0</v>
      </c>
      <c r="P26" s="59"/>
      <c r="R26" t="s">
        <v>88</v>
      </c>
      <c r="S26" t="s">
        <v>44</v>
      </c>
      <c r="T26">
        <v>3</v>
      </c>
      <c r="U26">
        <v>10.85</v>
      </c>
    </row>
    <row r="27" spans="1:21" ht="15">
      <c r="A27" s="6">
        <v>22</v>
      </c>
      <c r="B27" s="37">
        <f>HRÁČI!B6</f>
        <v>4</v>
      </c>
      <c r="C27" s="38" t="str">
        <f>HRÁČI!C6</f>
        <v>Dolhý</v>
      </c>
      <c r="D27" s="60" t="str">
        <f>HRÁČI!D6</f>
        <v>Pavol</v>
      </c>
      <c r="E27" s="45"/>
      <c r="F27" s="47"/>
      <c r="G27" s="58"/>
      <c r="H27" s="47"/>
      <c r="I27" s="58"/>
      <c r="J27" s="47"/>
      <c r="K27" s="58"/>
      <c r="L27" s="47"/>
      <c r="M27" s="58"/>
      <c r="N27" s="46">
        <f t="shared" si="1"/>
        <v>0</v>
      </c>
      <c r="O27" s="46">
        <f t="shared" si="2"/>
        <v>0</v>
      </c>
      <c r="P27" s="59"/>
      <c r="R27" t="s">
        <v>60</v>
      </c>
      <c r="S27" t="s">
        <v>89</v>
      </c>
      <c r="T27">
        <v>5</v>
      </c>
      <c r="U27">
        <v>14</v>
      </c>
    </row>
    <row r="28" spans="1:21" ht="15">
      <c r="A28" s="6">
        <v>23</v>
      </c>
      <c r="B28" s="37">
        <f>HRÁČI!B10</f>
        <v>8</v>
      </c>
      <c r="C28" s="38" t="str">
        <f>HRÁČI!C10</f>
        <v>Kočíšek</v>
      </c>
      <c r="D28" s="60" t="str">
        <f>HRÁČI!D10</f>
        <v>Jozef</v>
      </c>
      <c r="E28" s="45"/>
      <c r="F28" s="47"/>
      <c r="G28" s="58"/>
      <c r="H28" s="47"/>
      <c r="I28" s="58"/>
      <c r="J28" s="47"/>
      <c r="K28" s="58"/>
      <c r="L28" s="47"/>
      <c r="M28" s="58"/>
      <c r="N28" s="46">
        <f t="shared" si="1"/>
        <v>0</v>
      </c>
      <c r="O28" s="46">
        <f t="shared" si="2"/>
        <v>0</v>
      </c>
      <c r="P28" s="59"/>
      <c r="R28" t="s">
        <v>61</v>
      </c>
      <c r="S28" t="s">
        <v>62</v>
      </c>
      <c r="T28">
        <v>1</v>
      </c>
      <c r="U28">
        <v>5.15</v>
      </c>
    </row>
    <row r="29" spans="1:21" ht="15">
      <c r="A29" s="6">
        <v>24</v>
      </c>
      <c r="B29" s="37">
        <f>HRÁČI!B13</f>
        <v>11</v>
      </c>
      <c r="C29" s="38" t="str">
        <f>HRÁČI!C13</f>
        <v>Kulla</v>
      </c>
      <c r="D29" s="60" t="str">
        <f>HRÁČI!D13</f>
        <v>Stanislav</v>
      </c>
      <c r="E29" s="45"/>
      <c r="F29" s="47"/>
      <c r="G29" s="58"/>
      <c r="H29" s="47"/>
      <c r="I29" s="58"/>
      <c r="J29" s="47"/>
      <c r="K29" s="58"/>
      <c r="L29" s="47"/>
      <c r="M29" s="58"/>
      <c r="N29" s="46">
        <f t="shared" si="1"/>
        <v>0</v>
      </c>
      <c r="O29" s="46">
        <f t="shared" si="2"/>
        <v>0</v>
      </c>
      <c r="P29" s="59"/>
      <c r="R29" s="88"/>
      <c r="S29" s="88"/>
      <c r="T29" s="88"/>
      <c r="U29" s="88">
        <f>SUM(U25:U28)</f>
        <v>30</v>
      </c>
    </row>
    <row r="30" spans="1:16" ht="15">
      <c r="A30" s="6">
        <v>25</v>
      </c>
      <c r="B30" s="37">
        <f>HRÁČI!B20</f>
        <v>18</v>
      </c>
      <c r="C30" s="38" t="str">
        <f>HRÁČI!C20</f>
        <v>Orechovský</v>
      </c>
      <c r="D30" s="60" t="str">
        <f>HRÁČI!D20</f>
        <v>Stanislav</v>
      </c>
      <c r="E30" s="45"/>
      <c r="F30" s="47"/>
      <c r="G30" s="58"/>
      <c r="H30" s="47"/>
      <c r="I30" s="58"/>
      <c r="J30" s="47"/>
      <c r="K30" s="58"/>
      <c r="L30" s="47"/>
      <c r="M30" s="58"/>
      <c r="N30" s="46">
        <f t="shared" si="1"/>
        <v>0</v>
      </c>
      <c r="O30" s="46">
        <f t="shared" si="2"/>
        <v>0</v>
      </c>
      <c r="P30" s="59"/>
    </row>
    <row r="31" spans="1:16" ht="15">
      <c r="A31" s="6">
        <v>26</v>
      </c>
      <c r="B31" s="37">
        <f>HRÁČI!B21</f>
        <v>19</v>
      </c>
      <c r="C31" s="38" t="str">
        <f>HRÁČI!C21</f>
        <v>Pavlík</v>
      </c>
      <c r="D31" s="60" t="str">
        <f>HRÁČI!D21</f>
        <v>Jozef</v>
      </c>
      <c r="E31" s="45"/>
      <c r="F31" s="47"/>
      <c r="G31" s="58"/>
      <c r="H31" s="47"/>
      <c r="I31" s="58"/>
      <c r="J31" s="47"/>
      <c r="K31" s="58"/>
      <c r="L31" s="47"/>
      <c r="M31" s="58"/>
      <c r="N31" s="46">
        <f t="shared" si="1"/>
        <v>0</v>
      </c>
      <c r="O31" s="46">
        <f t="shared" si="2"/>
        <v>0</v>
      </c>
      <c r="P31" s="59"/>
    </row>
    <row r="32" spans="1:21" ht="15">
      <c r="A32" s="6">
        <v>27</v>
      </c>
      <c r="B32" s="37">
        <f>HRÁČI!B22</f>
        <v>20</v>
      </c>
      <c r="C32" s="38" t="str">
        <f>HRÁČI!C22</f>
        <v>Pavlík</v>
      </c>
      <c r="D32" s="60" t="str">
        <f>HRÁČI!D22</f>
        <v>Miroslav</v>
      </c>
      <c r="E32" s="45"/>
      <c r="F32" s="47"/>
      <c r="G32" s="58"/>
      <c r="H32" s="47"/>
      <c r="I32" s="58"/>
      <c r="J32" s="47"/>
      <c r="K32" s="58"/>
      <c r="L32" s="47"/>
      <c r="M32" s="58"/>
      <c r="N32" s="46">
        <f t="shared" si="1"/>
        <v>0</v>
      </c>
      <c r="O32" s="46">
        <f t="shared" si="2"/>
        <v>0</v>
      </c>
      <c r="P32" s="59"/>
      <c r="R32" t="s">
        <v>57</v>
      </c>
      <c r="S32" t="s">
        <v>45</v>
      </c>
      <c r="T32">
        <v>1</v>
      </c>
      <c r="U32">
        <v>6.55</v>
      </c>
    </row>
    <row r="33" spans="1:21" ht="15">
      <c r="A33" s="6">
        <v>28</v>
      </c>
      <c r="B33" s="37">
        <f>HRÁČI!B23</f>
        <v>21</v>
      </c>
      <c r="C33" s="38" t="str">
        <f>HRÁČI!C23</f>
        <v>Petříček</v>
      </c>
      <c r="D33" s="60" t="str">
        <f>HRÁČI!D23</f>
        <v>Miroslav</v>
      </c>
      <c r="E33" s="45"/>
      <c r="F33" s="47"/>
      <c r="G33" s="58"/>
      <c r="H33" s="47"/>
      <c r="I33" s="58"/>
      <c r="J33" s="47"/>
      <c r="K33" s="58"/>
      <c r="L33" s="47"/>
      <c r="M33" s="58"/>
      <c r="N33" s="46">
        <f t="shared" si="1"/>
        <v>0</v>
      </c>
      <c r="O33" s="46">
        <f t="shared" si="2"/>
        <v>0</v>
      </c>
      <c r="P33" s="59"/>
      <c r="R33" t="s">
        <v>107</v>
      </c>
      <c r="S33" t="s">
        <v>44</v>
      </c>
      <c r="T33">
        <v>3</v>
      </c>
      <c r="U33">
        <v>9.25</v>
      </c>
    </row>
    <row r="34" spans="1:21" ht="15">
      <c r="A34" s="6">
        <v>29</v>
      </c>
      <c r="B34" s="37">
        <f>HRÁČI!B25</f>
        <v>23</v>
      </c>
      <c r="C34" s="38" t="str">
        <f>HRÁČI!C25</f>
        <v>Slivovič</v>
      </c>
      <c r="D34" s="60" t="str">
        <f>HRÁČI!D25</f>
        <v>Michal</v>
      </c>
      <c r="E34" s="45"/>
      <c r="F34" s="47"/>
      <c r="G34" s="58"/>
      <c r="H34" s="47"/>
      <c r="I34" s="58"/>
      <c r="J34" s="47"/>
      <c r="K34" s="58"/>
      <c r="L34" s="47"/>
      <c r="M34" s="58"/>
      <c r="N34" s="46">
        <f t="shared" si="1"/>
        <v>0</v>
      </c>
      <c r="O34" s="46">
        <f t="shared" si="2"/>
        <v>0</v>
      </c>
      <c r="P34" s="59"/>
      <c r="R34" t="s">
        <v>67</v>
      </c>
      <c r="S34" t="s">
        <v>7</v>
      </c>
      <c r="T34">
        <v>5</v>
      </c>
      <c r="U34">
        <v>14.2</v>
      </c>
    </row>
    <row r="35" spans="1:21" ht="15">
      <c r="A35" s="6">
        <v>30</v>
      </c>
      <c r="B35" s="37">
        <f>HRÁČI!B27</f>
        <v>25</v>
      </c>
      <c r="C35" s="38" t="str">
        <f>HRÁČI!C27</f>
        <v>Udvardy</v>
      </c>
      <c r="D35" s="60" t="str">
        <f>HRÁČI!D27</f>
        <v>Ľubomír</v>
      </c>
      <c r="E35" s="45"/>
      <c r="F35" s="47"/>
      <c r="G35" s="58"/>
      <c r="H35" s="47"/>
      <c r="I35" s="58"/>
      <c r="J35" s="47"/>
      <c r="K35" s="58"/>
      <c r="L35" s="47"/>
      <c r="M35" s="58"/>
      <c r="N35" s="46">
        <f t="shared" si="1"/>
        <v>0</v>
      </c>
      <c r="O35" s="46">
        <f t="shared" si="2"/>
        <v>0</v>
      </c>
      <c r="P35" s="59"/>
      <c r="R35" s="88"/>
      <c r="S35" s="88"/>
      <c r="T35" s="88"/>
      <c r="U35" s="88">
        <f>SUM(U31:U34)</f>
        <v>30</v>
      </c>
    </row>
    <row r="36" spans="1:16" ht="15">
      <c r="A36" s="6">
        <v>31</v>
      </c>
      <c r="B36" s="37">
        <f>HRÁČI!B29</f>
        <v>27</v>
      </c>
      <c r="C36" s="38" t="str">
        <f>HRÁČI!C29</f>
        <v>Vaškor</v>
      </c>
      <c r="D36" s="60" t="str">
        <f>HRÁČI!D29</f>
        <v>Ján</v>
      </c>
      <c r="E36" s="45"/>
      <c r="F36" s="47"/>
      <c r="G36" s="58"/>
      <c r="H36" s="47"/>
      <c r="I36" s="58"/>
      <c r="J36" s="47"/>
      <c r="K36" s="58"/>
      <c r="L36" s="47"/>
      <c r="M36" s="58"/>
      <c r="N36" s="46">
        <f t="shared" si="1"/>
        <v>0</v>
      </c>
      <c r="O36" s="46">
        <f t="shared" si="2"/>
        <v>0</v>
      </c>
      <c r="P36" s="59"/>
    </row>
    <row r="37" spans="1:16" ht="15">
      <c r="A37" s="6">
        <v>32</v>
      </c>
      <c r="B37" s="37">
        <f>HRÁČI!B33</f>
        <v>31</v>
      </c>
      <c r="C37" s="38" t="str">
        <f>HRÁČI!C33</f>
        <v>Mikuš</v>
      </c>
      <c r="D37" s="60" t="str">
        <f>HRÁČI!D33</f>
        <v>Ján</v>
      </c>
      <c r="E37" s="45"/>
      <c r="F37" s="47"/>
      <c r="G37" s="58"/>
      <c r="H37" s="47"/>
      <c r="I37" s="58"/>
      <c r="J37" s="47"/>
      <c r="K37" s="58"/>
      <c r="L37" s="47"/>
      <c r="M37" s="58"/>
      <c r="N37" s="46">
        <f t="shared" si="1"/>
        <v>0</v>
      </c>
      <c r="O37" s="46">
        <f t="shared" si="2"/>
        <v>0</v>
      </c>
      <c r="P37" s="59"/>
    </row>
    <row r="38" spans="1:21" ht="15">
      <c r="A38" s="6">
        <v>33</v>
      </c>
      <c r="B38" s="37">
        <f>HRÁČI!B34</f>
        <v>32</v>
      </c>
      <c r="C38" s="38" t="str">
        <f>HRÁČI!C34</f>
        <v>Gregor</v>
      </c>
      <c r="D38" s="60" t="str">
        <f>HRÁČI!D34</f>
        <v>Vladimír</v>
      </c>
      <c r="E38" s="45"/>
      <c r="F38" s="47"/>
      <c r="G38" s="58"/>
      <c r="H38" s="47"/>
      <c r="I38" s="58"/>
      <c r="J38" s="47"/>
      <c r="K38" s="58"/>
      <c r="L38" s="47"/>
      <c r="M38" s="58"/>
      <c r="N38" s="46">
        <f aca="true" t="shared" si="3" ref="N38:N69">SUM(F38,H38,J38,L38)</f>
        <v>0</v>
      </c>
      <c r="O38" s="46">
        <f aca="true" t="shared" si="4" ref="O38:O69">SUM(G38,I38,K38,M38)</f>
        <v>0</v>
      </c>
      <c r="P38" s="59"/>
      <c r="R38" t="s">
        <v>52</v>
      </c>
      <c r="S38" t="s">
        <v>53</v>
      </c>
      <c r="T38">
        <v>3</v>
      </c>
      <c r="U38">
        <v>10.85</v>
      </c>
    </row>
    <row r="39" spans="1:21" ht="15">
      <c r="A39" s="6">
        <v>34</v>
      </c>
      <c r="B39" s="37">
        <f>HRÁČI!B35</f>
        <v>33</v>
      </c>
      <c r="C39" s="38" t="str">
        <f>HRÁČI!C35</f>
        <v>Weiss</v>
      </c>
      <c r="D39" s="60" t="str">
        <f>HRÁČI!D35</f>
        <v>Pavol</v>
      </c>
      <c r="E39" s="45"/>
      <c r="F39" s="47"/>
      <c r="G39" s="58"/>
      <c r="H39" s="47"/>
      <c r="I39" s="58"/>
      <c r="J39" s="47"/>
      <c r="K39" s="58"/>
      <c r="L39" s="47"/>
      <c r="M39" s="58"/>
      <c r="N39" s="46">
        <f t="shared" si="3"/>
        <v>0</v>
      </c>
      <c r="O39" s="46">
        <f t="shared" si="4"/>
        <v>0</v>
      </c>
      <c r="P39" s="59"/>
      <c r="R39" t="s">
        <v>9</v>
      </c>
      <c r="S39" t="s">
        <v>5</v>
      </c>
      <c r="T39">
        <v>1</v>
      </c>
      <c r="U39">
        <v>8.15</v>
      </c>
    </row>
    <row r="40" spans="1:21" ht="15">
      <c r="A40" s="6">
        <v>35</v>
      </c>
      <c r="B40" s="37">
        <f>HRÁČI!B36</f>
        <v>34</v>
      </c>
      <c r="C40" s="38" t="str">
        <f>HRÁČI!C36</f>
        <v>Oravec</v>
      </c>
      <c r="D40" s="60" t="str">
        <f>HRÁČI!D36</f>
        <v>Dušan</v>
      </c>
      <c r="E40" s="45"/>
      <c r="F40" s="47"/>
      <c r="G40" s="58"/>
      <c r="H40" s="47"/>
      <c r="I40" s="58"/>
      <c r="J40" s="47"/>
      <c r="K40" s="58"/>
      <c r="L40" s="47"/>
      <c r="M40" s="58"/>
      <c r="N40" s="46">
        <f t="shared" si="3"/>
        <v>0</v>
      </c>
      <c r="O40" s="46">
        <f t="shared" si="4"/>
        <v>0</v>
      </c>
      <c r="P40" s="59"/>
      <c r="R40" t="s">
        <v>79</v>
      </c>
      <c r="S40" t="s">
        <v>44</v>
      </c>
      <c r="T40">
        <v>5</v>
      </c>
      <c r="U40">
        <v>11</v>
      </c>
    </row>
    <row r="41" spans="1:21" ht="15">
      <c r="A41" s="6">
        <v>36</v>
      </c>
      <c r="B41" s="37">
        <f>HRÁČI!B37</f>
        <v>35</v>
      </c>
      <c r="C41" s="38" t="str">
        <f>HRÁČI!C37</f>
        <v>Ondriš</v>
      </c>
      <c r="D41" s="60" t="str">
        <f>HRÁČI!D37</f>
        <v>Pavol</v>
      </c>
      <c r="E41" s="45"/>
      <c r="F41" s="47"/>
      <c r="G41" s="58"/>
      <c r="H41" s="47"/>
      <c r="I41" s="58"/>
      <c r="J41" s="47"/>
      <c r="K41" s="58"/>
      <c r="L41" s="47"/>
      <c r="M41" s="58"/>
      <c r="N41" s="46">
        <f t="shared" si="3"/>
        <v>0</v>
      </c>
      <c r="O41" s="46">
        <f t="shared" si="4"/>
        <v>0</v>
      </c>
      <c r="P41" s="59"/>
      <c r="R41" s="88"/>
      <c r="S41" s="88"/>
      <c r="T41" s="88"/>
      <c r="U41" s="88">
        <f>SUM(U37:U40)</f>
        <v>30</v>
      </c>
    </row>
    <row r="42" spans="1:16" ht="15">
      <c r="A42" s="6">
        <v>37</v>
      </c>
      <c r="B42" s="37">
        <f>HRÁČI!B39</f>
        <v>37</v>
      </c>
      <c r="C42" s="38" t="str">
        <f>HRÁČI!C39</f>
        <v>Makyta</v>
      </c>
      <c r="D42" s="60" t="str">
        <f>HRÁČI!D39</f>
        <v>Pavol</v>
      </c>
      <c r="E42" s="45"/>
      <c r="F42" s="47"/>
      <c r="G42" s="58"/>
      <c r="H42" s="47"/>
      <c r="I42" s="58"/>
      <c r="J42" s="47"/>
      <c r="K42" s="58"/>
      <c r="L42" s="47"/>
      <c r="M42" s="58"/>
      <c r="N42" s="46">
        <f t="shared" si="3"/>
        <v>0</v>
      </c>
      <c r="O42" s="46">
        <f t="shared" si="4"/>
        <v>0</v>
      </c>
      <c r="P42" s="59"/>
    </row>
    <row r="43" spans="1:16" ht="15">
      <c r="A43" s="6">
        <v>38</v>
      </c>
      <c r="B43" s="37">
        <f>HRÁČI!B40</f>
        <v>38</v>
      </c>
      <c r="C43" s="38" t="str">
        <f>HRÁČI!C40</f>
        <v>Špaňúr</v>
      </c>
      <c r="D43" s="60" t="str">
        <f>HRÁČI!D40</f>
        <v>Michal</v>
      </c>
      <c r="E43" s="45"/>
      <c r="F43" s="47"/>
      <c r="G43" s="58"/>
      <c r="H43" s="47"/>
      <c r="I43" s="58"/>
      <c r="J43" s="47"/>
      <c r="K43" s="58"/>
      <c r="L43" s="47"/>
      <c r="M43" s="58"/>
      <c r="N43" s="46">
        <f t="shared" si="3"/>
        <v>0</v>
      </c>
      <c r="O43" s="46">
        <f t="shared" si="4"/>
        <v>0</v>
      </c>
      <c r="P43" s="59"/>
    </row>
    <row r="44" spans="1:16" ht="15">
      <c r="A44" s="6">
        <v>39</v>
      </c>
      <c r="B44" s="37">
        <f>HRÁČI!B41</f>
        <v>39</v>
      </c>
      <c r="C44" s="38" t="str">
        <f>HRÁČI!C41</f>
        <v>Jajcaj</v>
      </c>
      <c r="D44" s="60" t="str">
        <f>HRÁČI!D41</f>
        <v>Miroslav</v>
      </c>
      <c r="E44" s="45"/>
      <c r="F44" s="47"/>
      <c r="G44" s="58"/>
      <c r="H44" s="47"/>
      <c r="I44" s="58"/>
      <c r="J44" s="47"/>
      <c r="K44" s="58"/>
      <c r="L44" s="47"/>
      <c r="M44" s="58"/>
      <c r="N44" s="46">
        <f t="shared" si="3"/>
        <v>0</v>
      </c>
      <c r="O44" s="46">
        <f t="shared" si="4"/>
        <v>0</v>
      </c>
      <c r="P44" s="59"/>
    </row>
    <row r="45" spans="1:16" ht="15">
      <c r="A45" s="6">
        <v>40</v>
      </c>
      <c r="B45" s="37">
        <f>HRÁČI!B42</f>
        <v>40</v>
      </c>
      <c r="C45" s="38" t="str">
        <f>HRÁČI!C42</f>
        <v>Beník</v>
      </c>
      <c r="D45" s="60" t="str">
        <f>HRÁČI!D42</f>
        <v>Marián</v>
      </c>
      <c r="E45" s="45"/>
      <c r="F45" s="47"/>
      <c r="G45" s="58"/>
      <c r="H45" s="47"/>
      <c r="I45" s="58"/>
      <c r="J45" s="47"/>
      <c r="K45" s="58"/>
      <c r="L45" s="47"/>
      <c r="M45" s="58"/>
      <c r="N45" s="46">
        <f t="shared" si="3"/>
        <v>0</v>
      </c>
      <c r="O45" s="46">
        <f t="shared" si="4"/>
        <v>0</v>
      </c>
      <c r="P45" s="59"/>
    </row>
    <row r="46" spans="1:16" ht="15">
      <c r="A46" s="6">
        <v>41</v>
      </c>
      <c r="B46" s="37">
        <f>HRÁČI!B43</f>
        <v>41</v>
      </c>
      <c r="C46" s="38" t="str">
        <f>HRÁČI!C43</f>
        <v>Hegyi</v>
      </c>
      <c r="D46" s="60" t="str">
        <f>HRÁČI!D43</f>
        <v>Juraj</v>
      </c>
      <c r="E46" s="45"/>
      <c r="F46" s="47"/>
      <c r="G46" s="58"/>
      <c r="H46" s="47"/>
      <c r="I46" s="58"/>
      <c r="J46" s="47"/>
      <c r="K46" s="58"/>
      <c r="L46" s="47"/>
      <c r="M46" s="58"/>
      <c r="N46" s="46">
        <f t="shared" si="3"/>
        <v>0</v>
      </c>
      <c r="O46" s="46">
        <f t="shared" si="4"/>
        <v>0</v>
      </c>
      <c r="P46" s="59"/>
    </row>
    <row r="47" spans="1:16" ht="15">
      <c r="A47" s="6">
        <v>42</v>
      </c>
      <c r="B47" s="37">
        <f>HRÁČI!B44</f>
        <v>42</v>
      </c>
      <c r="C47" s="38">
        <f>HRÁČI!C44</f>
        <v>0</v>
      </c>
      <c r="D47" s="60">
        <f>HRÁČI!D44</f>
        <v>0</v>
      </c>
      <c r="E47" s="45"/>
      <c r="F47" s="47"/>
      <c r="G47" s="58"/>
      <c r="H47" s="47"/>
      <c r="I47" s="58"/>
      <c r="J47" s="47"/>
      <c r="K47" s="58"/>
      <c r="L47" s="47"/>
      <c r="M47" s="58"/>
      <c r="N47" s="46">
        <f t="shared" si="3"/>
        <v>0</v>
      </c>
      <c r="O47" s="46">
        <f t="shared" si="4"/>
        <v>0</v>
      </c>
      <c r="P47" s="59"/>
    </row>
    <row r="48" spans="1:16" ht="15">
      <c r="A48" s="6">
        <v>43</v>
      </c>
      <c r="B48" s="37">
        <f>HRÁČI!B45</f>
        <v>43</v>
      </c>
      <c r="C48" s="38">
        <f>HRÁČI!C45</f>
        <v>0</v>
      </c>
      <c r="D48" s="60">
        <f>HRÁČI!D45</f>
        <v>0</v>
      </c>
      <c r="E48" s="45"/>
      <c r="F48" s="47"/>
      <c r="G48" s="58"/>
      <c r="H48" s="47"/>
      <c r="I48" s="58"/>
      <c r="J48" s="47"/>
      <c r="K48" s="58"/>
      <c r="L48" s="47"/>
      <c r="M48" s="58"/>
      <c r="N48" s="46">
        <f t="shared" si="3"/>
        <v>0</v>
      </c>
      <c r="O48" s="46">
        <f t="shared" si="4"/>
        <v>0</v>
      </c>
      <c r="P48" s="59"/>
    </row>
    <row r="49" spans="1:16" ht="15">
      <c r="A49" s="6">
        <v>44</v>
      </c>
      <c r="B49" s="37">
        <f>HRÁČI!B46</f>
        <v>44</v>
      </c>
      <c r="C49" s="38">
        <f>HRÁČI!C46</f>
        <v>0</v>
      </c>
      <c r="D49" s="60">
        <f>HRÁČI!D46</f>
        <v>0</v>
      </c>
      <c r="E49" s="45"/>
      <c r="F49" s="47"/>
      <c r="G49" s="58"/>
      <c r="H49" s="47"/>
      <c r="I49" s="58"/>
      <c r="J49" s="47"/>
      <c r="K49" s="58"/>
      <c r="L49" s="47"/>
      <c r="M49" s="58"/>
      <c r="N49" s="46">
        <f t="shared" si="3"/>
        <v>0</v>
      </c>
      <c r="O49" s="46">
        <f t="shared" si="4"/>
        <v>0</v>
      </c>
      <c r="P49" s="59"/>
    </row>
    <row r="50" spans="1:16" ht="15">
      <c r="A50" s="6">
        <v>45</v>
      </c>
      <c r="B50" s="37">
        <f>HRÁČI!B47</f>
        <v>45</v>
      </c>
      <c r="C50" s="38">
        <f>HRÁČI!C47</f>
        <v>0</v>
      </c>
      <c r="D50" s="60">
        <f>HRÁČI!D47</f>
        <v>0</v>
      </c>
      <c r="E50" s="45"/>
      <c r="F50" s="47"/>
      <c r="G50" s="58"/>
      <c r="H50" s="47"/>
      <c r="I50" s="58"/>
      <c r="J50" s="47"/>
      <c r="K50" s="58"/>
      <c r="L50" s="47"/>
      <c r="M50" s="58"/>
      <c r="N50" s="46">
        <f t="shared" si="3"/>
        <v>0</v>
      </c>
      <c r="O50" s="46">
        <f t="shared" si="4"/>
        <v>0</v>
      </c>
      <c r="P50" s="59"/>
    </row>
    <row r="51" spans="1:16" ht="15">
      <c r="A51" s="6">
        <v>46</v>
      </c>
      <c r="B51" s="37">
        <f>HRÁČI!B48</f>
        <v>46</v>
      </c>
      <c r="C51" s="38">
        <f>HRÁČI!C48</f>
        <v>0</v>
      </c>
      <c r="D51" s="60">
        <f>HRÁČI!D48</f>
        <v>0</v>
      </c>
      <c r="E51" s="45"/>
      <c r="F51" s="47"/>
      <c r="G51" s="58"/>
      <c r="H51" s="47"/>
      <c r="I51" s="58"/>
      <c r="J51" s="47"/>
      <c r="K51" s="58"/>
      <c r="L51" s="47"/>
      <c r="M51" s="58"/>
      <c r="N51" s="46">
        <f t="shared" si="3"/>
        <v>0</v>
      </c>
      <c r="O51" s="46">
        <f t="shared" si="4"/>
        <v>0</v>
      </c>
      <c r="P51" s="59"/>
    </row>
    <row r="52" spans="1:16" ht="15">
      <c r="A52" s="6">
        <v>47</v>
      </c>
      <c r="B52" s="37">
        <f>HRÁČI!B49</f>
        <v>47</v>
      </c>
      <c r="C52" s="38">
        <f>HRÁČI!C49</f>
        <v>0</v>
      </c>
      <c r="D52" s="60">
        <f>HRÁČI!D49</f>
        <v>0</v>
      </c>
      <c r="E52" s="45"/>
      <c r="F52" s="47"/>
      <c r="G52" s="58"/>
      <c r="H52" s="47"/>
      <c r="I52" s="58"/>
      <c r="J52" s="47"/>
      <c r="K52" s="58"/>
      <c r="L52" s="47"/>
      <c r="M52" s="58"/>
      <c r="N52" s="46">
        <f t="shared" si="3"/>
        <v>0</v>
      </c>
      <c r="O52" s="46">
        <f t="shared" si="4"/>
        <v>0</v>
      </c>
      <c r="P52" s="59"/>
    </row>
    <row r="53" spans="1:16" ht="15">
      <c r="A53" s="6">
        <v>48</v>
      </c>
      <c r="B53" s="37">
        <f>HRÁČI!B50</f>
        <v>48</v>
      </c>
      <c r="C53" s="38">
        <f>HRÁČI!C50</f>
        <v>0</v>
      </c>
      <c r="D53" s="60">
        <f>HRÁČI!D50</f>
        <v>0</v>
      </c>
      <c r="E53" s="45"/>
      <c r="F53" s="47"/>
      <c r="G53" s="58"/>
      <c r="H53" s="47"/>
      <c r="I53" s="58"/>
      <c r="J53" s="47"/>
      <c r="K53" s="58"/>
      <c r="L53" s="47"/>
      <c r="M53" s="58"/>
      <c r="N53" s="46">
        <f t="shared" si="3"/>
        <v>0</v>
      </c>
      <c r="O53" s="46">
        <f t="shared" si="4"/>
        <v>0</v>
      </c>
      <c r="P53" s="59"/>
    </row>
    <row r="54" spans="1:16" ht="15">
      <c r="A54" s="6">
        <v>49</v>
      </c>
      <c r="B54" s="37">
        <f>HRÁČI!B51</f>
        <v>49</v>
      </c>
      <c r="C54" s="38">
        <f>HRÁČI!C51</f>
        <v>0</v>
      </c>
      <c r="D54" s="60">
        <f>HRÁČI!D51</f>
        <v>0</v>
      </c>
      <c r="E54" s="45"/>
      <c r="F54" s="47"/>
      <c r="G54" s="58"/>
      <c r="H54" s="47"/>
      <c r="I54" s="58"/>
      <c r="J54" s="47"/>
      <c r="K54" s="58"/>
      <c r="L54" s="47"/>
      <c r="M54" s="58"/>
      <c r="N54" s="46">
        <f t="shared" si="3"/>
        <v>0</v>
      </c>
      <c r="O54" s="46">
        <f t="shared" si="4"/>
        <v>0</v>
      </c>
      <c r="P54" s="59"/>
    </row>
    <row r="55" spans="1:16" ht="15">
      <c r="A55" s="6">
        <v>50</v>
      </c>
      <c r="B55" s="37">
        <f>HRÁČI!B52</f>
        <v>50</v>
      </c>
      <c r="C55" s="38">
        <f>HRÁČI!C52</f>
        <v>0</v>
      </c>
      <c r="D55" s="60">
        <f>HRÁČI!D52</f>
        <v>0</v>
      </c>
      <c r="E55" s="45"/>
      <c r="F55" s="47"/>
      <c r="G55" s="58"/>
      <c r="H55" s="47"/>
      <c r="I55" s="58"/>
      <c r="J55" s="47"/>
      <c r="K55" s="58"/>
      <c r="L55" s="47"/>
      <c r="M55" s="58"/>
      <c r="N55" s="46">
        <f t="shared" si="3"/>
        <v>0</v>
      </c>
      <c r="O55" s="46">
        <f t="shared" si="4"/>
        <v>0</v>
      </c>
      <c r="P55" s="59"/>
    </row>
    <row r="56" spans="1:16" ht="15">
      <c r="A56" s="6">
        <v>51</v>
      </c>
      <c r="B56" s="37">
        <f>HRÁČI!B53</f>
        <v>51</v>
      </c>
      <c r="C56" s="38">
        <f>HRÁČI!C53</f>
        <v>0</v>
      </c>
      <c r="D56" s="60">
        <f>HRÁČI!D53</f>
        <v>0</v>
      </c>
      <c r="E56" s="45"/>
      <c r="F56" s="47"/>
      <c r="G56" s="58"/>
      <c r="H56" s="47"/>
      <c r="I56" s="58"/>
      <c r="J56" s="47"/>
      <c r="K56" s="58"/>
      <c r="L56" s="47"/>
      <c r="M56" s="58"/>
      <c r="N56" s="46">
        <f t="shared" si="3"/>
        <v>0</v>
      </c>
      <c r="O56" s="46">
        <f t="shared" si="4"/>
        <v>0</v>
      </c>
      <c r="P56" s="59"/>
    </row>
    <row r="57" spans="1:16" ht="15">
      <c r="A57" s="6">
        <v>52</v>
      </c>
      <c r="B57" s="37">
        <f>HRÁČI!B54</f>
        <v>52</v>
      </c>
      <c r="C57" s="38">
        <f>HRÁČI!C54</f>
        <v>0</v>
      </c>
      <c r="D57" s="60">
        <f>HRÁČI!D54</f>
        <v>0</v>
      </c>
      <c r="E57" s="45"/>
      <c r="F57" s="47"/>
      <c r="G57" s="58"/>
      <c r="H57" s="47"/>
      <c r="I57" s="58"/>
      <c r="J57" s="47"/>
      <c r="K57" s="58"/>
      <c r="L57" s="47"/>
      <c r="M57" s="58"/>
      <c r="N57" s="46">
        <f t="shared" si="3"/>
        <v>0</v>
      </c>
      <c r="O57" s="46">
        <f t="shared" si="4"/>
        <v>0</v>
      </c>
      <c r="P57" s="59"/>
    </row>
    <row r="58" spans="1:16" ht="15">
      <c r="A58" s="6">
        <v>53</v>
      </c>
      <c r="B58" s="37">
        <f>HRÁČI!B55</f>
        <v>53</v>
      </c>
      <c r="C58" s="38">
        <f>HRÁČI!C55</f>
        <v>0</v>
      </c>
      <c r="D58" s="60">
        <f>HRÁČI!D55</f>
        <v>0</v>
      </c>
      <c r="E58" s="45"/>
      <c r="F58" s="47"/>
      <c r="G58" s="58"/>
      <c r="H58" s="47"/>
      <c r="I58" s="58"/>
      <c r="J58" s="47"/>
      <c r="K58" s="58"/>
      <c r="L58" s="47"/>
      <c r="M58" s="58"/>
      <c r="N58" s="46">
        <f t="shared" si="3"/>
        <v>0</v>
      </c>
      <c r="O58" s="46">
        <f t="shared" si="4"/>
        <v>0</v>
      </c>
      <c r="P58" s="59"/>
    </row>
    <row r="59" spans="1:16" ht="15">
      <c r="A59" s="6">
        <v>54</v>
      </c>
      <c r="B59" s="37">
        <f>HRÁČI!B56</f>
        <v>54</v>
      </c>
      <c r="C59" s="38">
        <f>HRÁČI!C56</f>
        <v>0</v>
      </c>
      <c r="D59" s="60">
        <f>HRÁČI!D56</f>
        <v>0</v>
      </c>
      <c r="E59" s="45"/>
      <c r="F59" s="47"/>
      <c r="G59" s="58"/>
      <c r="H59" s="47"/>
      <c r="I59" s="58"/>
      <c r="J59" s="47"/>
      <c r="K59" s="58"/>
      <c r="L59" s="47"/>
      <c r="M59" s="58"/>
      <c r="N59" s="46">
        <f t="shared" si="3"/>
        <v>0</v>
      </c>
      <c r="O59" s="46">
        <f t="shared" si="4"/>
        <v>0</v>
      </c>
      <c r="P59" s="59"/>
    </row>
    <row r="60" spans="1:16" ht="15">
      <c r="A60" s="6">
        <v>55</v>
      </c>
      <c r="B60" s="37">
        <f>HRÁČI!B57</f>
        <v>55</v>
      </c>
      <c r="C60" s="38">
        <f>HRÁČI!C57</f>
        <v>0</v>
      </c>
      <c r="D60" s="60">
        <f>HRÁČI!D57</f>
        <v>0</v>
      </c>
      <c r="E60" s="45"/>
      <c r="F60" s="47"/>
      <c r="G60" s="58"/>
      <c r="H60" s="47"/>
      <c r="I60" s="58"/>
      <c r="J60" s="47"/>
      <c r="K60" s="58"/>
      <c r="L60" s="47"/>
      <c r="M60" s="58"/>
      <c r="N60" s="46">
        <f t="shared" si="3"/>
        <v>0</v>
      </c>
      <c r="O60" s="46">
        <f t="shared" si="4"/>
        <v>0</v>
      </c>
      <c r="P60" s="59"/>
    </row>
    <row r="61" spans="1:16" ht="15">
      <c r="A61" s="6">
        <v>56</v>
      </c>
      <c r="B61" s="37">
        <f>HRÁČI!B58</f>
        <v>56</v>
      </c>
      <c r="C61" s="38">
        <f>HRÁČI!C58</f>
        <v>0</v>
      </c>
      <c r="D61" s="60">
        <f>HRÁČI!D58</f>
        <v>0</v>
      </c>
      <c r="E61" s="45"/>
      <c r="F61" s="47"/>
      <c r="G61" s="58"/>
      <c r="H61" s="47"/>
      <c r="I61" s="58"/>
      <c r="J61" s="47"/>
      <c r="K61" s="58"/>
      <c r="L61" s="47"/>
      <c r="M61" s="58"/>
      <c r="N61" s="46">
        <f t="shared" si="3"/>
        <v>0</v>
      </c>
      <c r="O61" s="46">
        <f t="shared" si="4"/>
        <v>0</v>
      </c>
      <c r="P61" s="59"/>
    </row>
    <row r="62" spans="1:16" ht="15">
      <c r="A62" s="6">
        <v>57</v>
      </c>
      <c r="B62" s="37">
        <f>HRÁČI!B59</f>
        <v>57</v>
      </c>
      <c r="C62" s="38">
        <f>HRÁČI!C59</f>
        <v>0</v>
      </c>
      <c r="D62" s="60">
        <f>HRÁČI!D59</f>
        <v>0</v>
      </c>
      <c r="E62" s="45"/>
      <c r="F62" s="47"/>
      <c r="G62" s="58"/>
      <c r="H62" s="47"/>
      <c r="I62" s="58"/>
      <c r="J62" s="47"/>
      <c r="K62" s="58"/>
      <c r="L62" s="47"/>
      <c r="M62" s="58"/>
      <c r="N62" s="46">
        <f t="shared" si="3"/>
        <v>0</v>
      </c>
      <c r="O62" s="46">
        <f t="shared" si="4"/>
        <v>0</v>
      </c>
      <c r="P62" s="59"/>
    </row>
    <row r="63" spans="1:16" ht="15">
      <c r="A63" s="6">
        <v>58</v>
      </c>
      <c r="B63" s="37">
        <f>HRÁČI!B60</f>
        <v>58</v>
      </c>
      <c r="C63" s="38">
        <f>HRÁČI!C60</f>
        <v>0</v>
      </c>
      <c r="D63" s="60">
        <f>HRÁČI!D60</f>
        <v>0</v>
      </c>
      <c r="E63" s="45"/>
      <c r="F63" s="47"/>
      <c r="G63" s="58"/>
      <c r="H63" s="47"/>
      <c r="I63" s="58"/>
      <c r="J63" s="47"/>
      <c r="K63" s="58"/>
      <c r="L63" s="47"/>
      <c r="M63" s="58"/>
      <c r="N63" s="46">
        <f t="shared" si="3"/>
        <v>0</v>
      </c>
      <c r="O63" s="46">
        <f t="shared" si="4"/>
        <v>0</v>
      </c>
      <c r="P63" s="59"/>
    </row>
    <row r="64" spans="1:16" ht="15">
      <c r="A64" s="6">
        <v>59</v>
      </c>
      <c r="B64" s="37">
        <f>HRÁČI!B61</f>
        <v>59</v>
      </c>
      <c r="C64" s="38">
        <f>HRÁČI!C61</f>
        <v>0</v>
      </c>
      <c r="D64" s="60">
        <f>HRÁČI!D61</f>
        <v>0</v>
      </c>
      <c r="E64" s="45"/>
      <c r="F64" s="47"/>
      <c r="G64" s="58"/>
      <c r="H64" s="47"/>
      <c r="I64" s="58"/>
      <c r="J64" s="47"/>
      <c r="K64" s="58"/>
      <c r="L64" s="47"/>
      <c r="M64" s="58"/>
      <c r="N64" s="46">
        <f t="shared" si="3"/>
        <v>0</v>
      </c>
      <c r="O64" s="46">
        <f t="shared" si="4"/>
        <v>0</v>
      </c>
      <c r="P64" s="59"/>
    </row>
    <row r="65" spans="1:16" ht="15">
      <c r="A65" s="6">
        <v>60</v>
      </c>
      <c r="B65" s="37">
        <f>HRÁČI!B62</f>
        <v>60</v>
      </c>
      <c r="C65" s="38">
        <f>HRÁČI!C62</f>
        <v>0</v>
      </c>
      <c r="D65" s="60">
        <f>HRÁČI!D62</f>
        <v>0</v>
      </c>
      <c r="E65" s="45"/>
      <c r="F65" s="47"/>
      <c r="G65" s="58"/>
      <c r="H65" s="47"/>
      <c r="I65" s="58"/>
      <c r="J65" s="47"/>
      <c r="K65" s="58"/>
      <c r="L65" s="47"/>
      <c r="M65" s="58"/>
      <c r="N65" s="46">
        <f t="shared" si="3"/>
        <v>0</v>
      </c>
      <c r="O65" s="46">
        <f t="shared" si="4"/>
        <v>0</v>
      </c>
      <c r="P65" s="59"/>
    </row>
    <row r="66" spans="1:16" ht="15">
      <c r="A66" s="6">
        <v>61</v>
      </c>
      <c r="B66" s="37">
        <f>HRÁČI!B63</f>
        <v>61</v>
      </c>
      <c r="C66" s="38">
        <f>HRÁČI!C63</f>
        <v>0</v>
      </c>
      <c r="D66" s="60">
        <f>HRÁČI!D63</f>
        <v>0</v>
      </c>
      <c r="E66" s="45"/>
      <c r="F66" s="47"/>
      <c r="G66" s="58"/>
      <c r="H66" s="47"/>
      <c r="I66" s="58"/>
      <c r="J66" s="47"/>
      <c r="K66" s="58"/>
      <c r="L66" s="47"/>
      <c r="M66" s="58"/>
      <c r="N66" s="46">
        <f t="shared" si="3"/>
        <v>0</v>
      </c>
      <c r="O66" s="46">
        <f t="shared" si="4"/>
        <v>0</v>
      </c>
      <c r="P66" s="59"/>
    </row>
    <row r="67" spans="1:16" ht="15">
      <c r="A67" s="6">
        <v>62</v>
      </c>
      <c r="B67" s="37">
        <f>HRÁČI!B64</f>
        <v>62</v>
      </c>
      <c r="C67" s="38">
        <f>HRÁČI!C64</f>
        <v>0</v>
      </c>
      <c r="D67" s="60">
        <f>HRÁČI!D64</f>
        <v>0</v>
      </c>
      <c r="E67" s="45"/>
      <c r="F67" s="47"/>
      <c r="G67" s="58"/>
      <c r="H67" s="47"/>
      <c r="I67" s="58"/>
      <c r="J67" s="47"/>
      <c r="K67" s="58"/>
      <c r="L67" s="47"/>
      <c r="M67" s="58"/>
      <c r="N67" s="46">
        <f t="shared" si="3"/>
        <v>0</v>
      </c>
      <c r="O67" s="46">
        <f t="shared" si="4"/>
        <v>0</v>
      </c>
      <c r="P67" s="59"/>
    </row>
    <row r="68" spans="1:16" ht="15">
      <c r="A68" s="6">
        <v>63</v>
      </c>
      <c r="B68" s="37">
        <f>HRÁČI!B65</f>
        <v>63</v>
      </c>
      <c r="C68" s="38">
        <f>HRÁČI!C65</f>
        <v>0</v>
      </c>
      <c r="D68" s="60">
        <f>HRÁČI!D65</f>
        <v>0</v>
      </c>
      <c r="E68" s="45"/>
      <c r="F68" s="47"/>
      <c r="G68" s="58"/>
      <c r="H68" s="47"/>
      <c r="I68" s="58"/>
      <c r="J68" s="47"/>
      <c r="K68" s="58"/>
      <c r="L68" s="47"/>
      <c r="M68" s="58"/>
      <c r="N68" s="46">
        <f t="shared" si="3"/>
        <v>0</v>
      </c>
      <c r="O68" s="46">
        <f t="shared" si="4"/>
        <v>0</v>
      </c>
      <c r="P68" s="59"/>
    </row>
    <row r="69" spans="1:16" ht="15">
      <c r="A69" s="6">
        <v>64</v>
      </c>
      <c r="B69" s="37">
        <f>HRÁČI!B66</f>
        <v>64</v>
      </c>
      <c r="C69" s="38">
        <f>HRÁČI!C66</f>
        <v>0</v>
      </c>
      <c r="D69" s="60">
        <f>HRÁČI!D66</f>
        <v>0</v>
      </c>
      <c r="E69" s="45"/>
      <c r="F69" s="47"/>
      <c r="G69" s="58"/>
      <c r="H69" s="47"/>
      <c r="I69" s="58"/>
      <c r="J69" s="47"/>
      <c r="K69" s="58"/>
      <c r="L69" s="47"/>
      <c r="M69" s="58"/>
      <c r="N69" s="46">
        <f t="shared" si="3"/>
        <v>0</v>
      </c>
      <c r="O69" s="46">
        <f t="shared" si="4"/>
        <v>0</v>
      </c>
      <c r="P69" s="59"/>
    </row>
    <row r="70" spans="1:16" ht="15">
      <c r="A70" s="6">
        <v>65</v>
      </c>
      <c r="B70" s="37">
        <f>HRÁČI!B67</f>
        <v>65</v>
      </c>
      <c r="C70" s="38">
        <f>HRÁČI!C67</f>
        <v>0</v>
      </c>
      <c r="D70" s="60">
        <f>HRÁČI!D67</f>
        <v>0</v>
      </c>
      <c r="E70" s="45"/>
      <c r="F70" s="47"/>
      <c r="G70" s="58"/>
      <c r="H70" s="47"/>
      <c r="I70" s="58"/>
      <c r="J70" s="47"/>
      <c r="K70" s="58"/>
      <c r="L70" s="47"/>
      <c r="M70" s="58"/>
      <c r="N70" s="46">
        <f aca="true" t="shared" si="5" ref="N70:N75">SUM(F70,H70,J70,L70)</f>
        <v>0</v>
      </c>
      <c r="O70" s="46">
        <f aca="true" t="shared" si="6" ref="O70:O75">SUM(G70,I70,K70,M70)</f>
        <v>0</v>
      </c>
      <c r="P70" s="59"/>
    </row>
    <row r="71" spans="1:16" ht="15">
      <c r="A71" s="6">
        <v>66</v>
      </c>
      <c r="B71" s="37">
        <f>HRÁČI!B68</f>
        <v>66</v>
      </c>
      <c r="C71" s="38">
        <f>HRÁČI!C68</f>
        <v>0</v>
      </c>
      <c r="D71" s="60">
        <f>HRÁČI!D68</f>
        <v>0</v>
      </c>
      <c r="E71" s="45"/>
      <c r="F71" s="47"/>
      <c r="G71" s="58"/>
      <c r="H71" s="47"/>
      <c r="I71" s="58"/>
      <c r="J71" s="47"/>
      <c r="K71" s="58"/>
      <c r="L71" s="47"/>
      <c r="M71" s="58"/>
      <c r="N71" s="46">
        <f t="shared" si="5"/>
        <v>0</v>
      </c>
      <c r="O71" s="46">
        <f t="shared" si="6"/>
        <v>0</v>
      </c>
      <c r="P71" s="59"/>
    </row>
    <row r="72" spans="1:16" ht="15">
      <c r="A72" s="6">
        <v>67</v>
      </c>
      <c r="B72" s="37">
        <f>HRÁČI!B69</f>
        <v>67</v>
      </c>
      <c r="C72" s="38">
        <f>HRÁČI!C69</f>
        <v>0</v>
      </c>
      <c r="D72" s="60">
        <f>HRÁČI!D69</f>
        <v>0</v>
      </c>
      <c r="E72" s="45"/>
      <c r="F72" s="47"/>
      <c r="G72" s="58"/>
      <c r="H72" s="47"/>
      <c r="I72" s="58"/>
      <c r="J72" s="47"/>
      <c r="K72" s="58"/>
      <c r="L72" s="47"/>
      <c r="M72" s="58"/>
      <c r="N72" s="46">
        <f t="shared" si="5"/>
        <v>0</v>
      </c>
      <c r="O72" s="46">
        <f t="shared" si="6"/>
        <v>0</v>
      </c>
      <c r="P72" s="59"/>
    </row>
    <row r="73" spans="1:16" ht="15">
      <c r="A73" s="6">
        <v>68</v>
      </c>
      <c r="B73" s="37">
        <f>HRÁČI!B70</f>
        <v>68</v>
      </c>
      <c r="C73" s="38">
        <f>HRÁČI!C70</f>
        <v>0</v>
      </c>
      <c r="D73" s="60">
        <f>HRÁČI!D70</f>
        <v>0</v>
      </c>
      <c r="E73" s="45"/>
      <c r="F73" s="47"/>
      <c r="G73" s="58"/>
      <c r="H73" s="47"/>
      <c r="I73" s="58"/>
      <c r="J73" s="47"/>
      <c r="K73" s="58"/>
      <c r="L73" s="47"/>
      <c r="M73" s="58"/>
      <c r="N73" s="46">
        <f t="shared" si="5"/>
        <v>0</v>
      </c>
      <c r="O73" s="46">
        <f t="shared" si="6"/>
        <v>0</v>
      </c>
      <c r="P73" s="59"/>
    </row>
    <row r="74" spans="1:16" ht="15">
      <c r="A74" s="6">
        <v>69</v>
      </c>
      <c r="B74" s="37">
        <f>HRÁČI!B71</f>
        <v>69</v>
      </c>
      <c r="C74" s="38">
        <f>HRÁČI!C71</f>
        <v>0</v>
      </c>
      <c r="D74" s="60">
        <f>HRÁČI!D71</f>
        <v>0</v>
      </c>
      <c r="E74" s="45"/>
      <c r="F74" s="47"/>
      <c r="G74" s="58"/>
      <c r="H74" s="47"/>
      <c r="I74" s="58"/>
      <c r="J74" s="47"/>
      <c r="K74" s="58"/>
      <c r="L74" s="47"/>
      <c r="M74" s="58"/>
      <c r="N74" s="46">
        <f t="shared" si="5"/>
        <v>0</v>
      </c>
      <c r="O74" s="46">
        <f t="shared" si="6"/>
        <v>0</v>
      </c>
      <c r="P74" s="59"/>
    </row>
    <row r="75" spans="1:16" ht="15">
      <c r="A75" s="6">
        <v>70</v>
      </c>
      <c r="B75" s="37">
        <f>HRÁČI!B72</f>
        <v>70</v>
      </c>
      <c r="C75" s="38">
        <f>HRÁČI!C72</f>
        <v>0</v>
      </c>
      <c r="D75" s="60">
        <f>HRÁČI!D72</f>
        <v>0</v>
      </c>
      <c r="E75" s="45"/>
      <c r="F75" s="47"/>
      <c r="G75" s="58"/>
      <c r="H75" s="47"/>
      <c r="I75" s="58"/>
      <c r="J75" s="47"/>
      <c r="K75" s="58"/>
      <c r="L75" s="47"/>
      <c r="M75" s="58"/>
      <c r="N75" s="46">
        <f t="shared" si="5"/>
        <v>0</v>
      </c>
      <c r="O75" s="46">
        <f t="shared" si="6"/>
        <v>0</v>
      </c>
      <c r="P75" s="59"/>
    </row>
    <row r="76" spans="6:16" ht="12.75">
      <c r="F76" s="5">
        <f>SUM(F6:F75)</f>
        <v>60</v>
      </c>
      <c r="G76" s="5">
        <f>SUM(G6:G75)</f>
        <v>200</v>
      </c>
      <c r="H76" s="5">
        <f aca="true" t="shared" si="7" ref="H76:M76">SUM(H6:H75)</f>
        <v>60</v>
      </c>
      <c r="I76" s="5">
        <f t="shared" si="7"/>
        <v>200.00000000000003</v>
      </c>
      <c r="J76" s="5">
        <f t="shared" si="7"/>
        <v>60</v>
      </c>
      <c r="K76" s="5">
        <f t="shared" si="7"/>
        <v>199.99999999999997</v>
      </c>
      <c r="L76" s="5">
        <f t="shared" si="7"/>
        <v>60</v>
      </c>
      <c r="M76" s="5">
        <f t="shared" si="7"/>
        <v>200</v>
      </c>
      <c r="O76" s="2"/>
      <c r="P76" s="39"/>
    </row>
    <row r="78" spans="3:5" ht="12.75">
      <c r="C78" t="s">
        <v>40</v>
      </c>
      <c r="E78">
        <f>COUNT(E6:E75)</f>
        <v>20</v>
      </c>
    </row>
    <row r="81" ht="12.75">
      <c r="F81" s="48"/>
    </row>
    <row r="82" ht="12.75">
      <c r="F82" s="48"/>
    </row>
    <row r="83" ht="12.75">
      <c r="F83" s="48"/>
    </row>
    <row r="117" ht="12.75">
      <c r="F117" s="48"/>
    </row>
    <row r="118" ht="12.75">
      <c r="F118" s="48"/>
    </row>
    <row r="119" ht="12.75">
      <c r="F119" s="48"/>
    </row>
    <row r="120" ht="12.75">
      <c r="F120" s="48"/>
    </row>
    <row r="121" ht="12.75">
      <c r="F121" s="48"/>
    </row>
    <row r="122" ht="12.75">
      <c r="F122" s="48"/>
    </row>
    <row r="123" ht="12.75">
      <c r="F123" s="48"/>
    </row>
    <row r="124" ht="12.75">
      <c r="F124" s="48"/>
    </row>
    <row r="125" ht="12.75">
      <c r="F125" s="48"/>
    </row>
    <row r="126" ht="12.75">
      <c r="F126" s="48"/>
    </row>
    <row r="127" ht="12.75">
      <c r="F127" s="48"/>
    </row>
    <row r="128" ht="12.75">
      <c r="F128" s="48"/>
    </row>
    <row r="129" ht="12.75">
      <c r="F129" s="48"/>
    </row>
    <row r="130" ht="12.75">
      <c r="F130" s="48"/>
    </row>
    <row r="131" ht="12.75">
      <c r="F131" s="48"/>
    </row>
    <row r="132" ht="12.75">
      <c r="F132" s="48"/>
    </row>
    <row r="133" ht="12.75">
      <c r="F133" s="48"/>
    </row>
    <row r="134" ht="12.75">
      <c r="F134" s="48"/>
    </row>
    <row r="135" ht="12.75">
      <c r="F135" s="48"/>
    </row>
    <row r="136" ht="12.75">
      <c r="F136" s="48"/>
    </row>
  </sheetData>
  <sheetProtection/>
  <mergeCells count="2">
    <mergeCell ref="E2:P2"/>
    <mergeCell ref="A3:Q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4"/>
  <dimension ref="A1:U136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9.421875" style="0" customWidth="1"/>
    <col min="5" max="5" width="5.00390625" style="0" customWidth="1"/>
    <col min="6" max="6" width="4.7109375" style="0" customWidth="1"/>
    <col min="7" max="7" width="7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7.7109375" style="0" customWidth="1"/>
    <col min="12" max="12" width="4.7109375" style="0" customWidth="1"/>
    <col min="13" max="13" width="7.7109375" style="0" customWidth="1"/>
    <col min="14" max="14" width="6.28125" style="0" customWidth="1"/>
    <col min="15" max="15" width="9.57421875" style="0" customWidth="1"/>
    <col min="16" max="16" width="7.7109375" style="0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24" customHeight="1" thickBot="1">
      <c r="A2" s="1"/>
      <c r="E2" s="91" t="s">
        <v>108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  <c r="Q2" s="3"/>
    </row>
    <row r="3" spans="1:17" ht="9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6" ht="16.5" thickBot="1">
      <c r="A4" s="13"/>
      <c r="B4" s="4"/>
      <c r="C4" s="4"/>
      <c r="D4" s="14"/>
      <c r="E4" s="55"/>
      <c r="F4" s="56">
        <f aca="true" t="shared" si="0" ref="F4:M4">SUM(F6:F75)</f>
        <v>63</v>
      </c>
      <c r="G4" s="57">
        <f t="shared" si="0"/>
        <v>210</v>
      </c>
      <c r="H4" s="56">
        <f t="shared" si="0"/>
        <v>63</v>
      </c>
      <c r="I4" s="57">
        <f t="shared" si="0"/>
        <v>209.99999999999994</v>
      </c>
      <c r="J4" s="56">
        <f t="shared" si="0"/>
        <v>63</v>
      </c>
      <c r="K4" s="57">
        <f t="shared" si="0"/>
        <v>210.00000000000003</v>
      </c>
      <c r="L4" s="56">
        <f t="shared" si="0"/>
        <v>63</v>
      </c>
      <c r="M4" s="57">
        <f t="shared" si="0"/>
        <v>210.00000000000003</v>
      </c>
      <c r="N4" s="10"/>
      <c r="O4" s="10"/>
      <c r="P4" s="11" t="s">
        <v>1</v>
      </c>
    </row>
    <row r="5" spans="1:16" ht="14.25" thickBot="1">
      <c r="A5" s="7" t="s">
        <v>2</v>
      </c>
      <c r="B5" s="8" t="s">
        <v>3</v>
      </c>
      <c r="C5" s="9" t="s">
        <v>4</v>
      </c>
      <c r="D5" s="10"/>
      <c r="E5" s="42" t="s">
        <v>43</v>
      </c>
      <c r="F5" s="42" t="s">
        <v>30</v>
      </c>
      <c r="G5" s="42" t="s">
        <v>31</v>
      </c>
      <c r="H5" s="42" t="s">
        <v>32</v>
      </c>
      <c r="I5" s="42" t="s">
        <v>33</v>
      </c>
      <c r="J5" s="42" t="s">
        <v>34</v>
      </c>
      <c r="K5" s="42" t="s">
        <v>35</v>
      </c>
      <c r="L5" s="42" t="s">
        <v>36</v>
      </c>
      <c r="M5" s="42" t="s">
        <v>37</v>
      </c>
      <c r="N5" s="43" t="s">
        <v>1</v>
      </c>
      <c r="O5" s="44" t="s">
        <v>38</v>
      </c>
      <c r="P5" s="12" t="s">
        <v>39</v>
      </c>
    </row>
    <row r="6" spans="1:21" ht="15">
      <c r="A6" s="6">
        <v>1</v>
      </c>
      <c r="B6" s="37">
        <f>HRÁČI!B30</f>
        <v>28</v>
      </c>
      <c r="C6" s="38" t="str">
        <f>HRÁČI!C30</f>
        <v>Vavrík  </v>
      </c>
      <c r="D6" s="60" t="str">
        <f>HRÁČI!D30</f>
        <v>Roman</v>
      </c>
      <c r="E6" s="45">
        <v>14</v>
      </c>
      <c r="F6" s="47">
        <v>3</v>
      </c>
      <c r="G6" s="58">
        <v>10.25</v>
      </c>
      <c r="H6" s="47">
        <v>5</v>
      </c>
      <c r="I6" s="58">
        <v>13.8</v>
      </c>
      <c r="J6" s="47">
        <v>5</v>
      </c>
      <c r="K6" s="58">
        <v>13.9</v>
      </c>
      <c r="L6" s="47">
        <v>5</v>
      </c>
      <c r="M6" s="58">
        <v>12.95</v>
      </c>
      <c r="N6" s="46">
        <f aca="true" t="shared" si="1" ref="N6:N37">SUM(F6,H6,J6,L6)</f>
        <v>18</v>
      </c>
      <c r="O6" s="46">
        <f aca="true" t="shared" si="2" ref="O6:O37">SUM(G6,I6,K6,M6)</f>
        <v>50.900000000000006</v>
      </c>
      <c r="P6" s="59">
        <v>24</v>
      </c>
      <c r="R6" t="s">
        <v>9</v>
      </c>
      <c r="S6" t="s">
        <v>5</v>
      </c>
      <c r="T6">
        <v>3</v>
      </c>
      <c r="U6">
        <v>8.65</v>
      </c>
    </row>
    <row r="7" spans="1:21" ht="15">
      <c r="A7" s="6">
        <v>2</v>
      </c>
      <c r="B7" s="37">
        <f>HRÁČI!B32</f>
        <v>30</v>
      </c>
      <c r="C7" s="38" t="str">
        <f>HRÁČI!C32</f>
        <v>Maljar</v>
      </c>
      <c r="D7" s="60" t="str">
        <f>HRÁČI!D32</f>
        <v>Ivan</v>
      </c>
      <c r="E7" s="45">
        <v>5</v>
      </c>
      <c r="F7" s="47">
        <v>5</v>
      </c>
      <c r="G7" s="58">
        <v>11.45</v>
      </c>
      <c r="H7" s="47">
        <v>5</v>
      </c>
      <c r="I7" s="58">
        <v>11.05</v>
      </c>
      <c r="J7" s="47">
        <v>5</v>
      </c>
      <c r="K7" s="58">
        <v>11.9</v>
      </c>
      <c r="L7" s="47">
        <v>3</v>
      </c>
      <c r="M7" s="58">
        <v>9.15</v>
      </c>
      <c r="N7" s="46">
        <f t="shared" si="1"/>
        <v>18</v>
      </c>
      <c r="O7" s="46">
        <f t="shared" si="2"/>
        <v>43.55</v>
      </c>
      <c r="P7" s="59">
        <v>22</v>
      </c>
      <c r="R7" t="s">
        <v>88</v>
      </c>
      <c r="S7" t="s">
        <v>44</v>
      </c>
      <c r="T7">
        <v>5</v>
      </c>
      <c r="U7">
        <v>12.8</v>
      </c>
    </row>
    <row r="8" spans="1:21" ht="15">
      <c r="A8" s="6">
        <v>3</v>
      </c>
      <c r="B8" s="37">
        <f>HRÁČI!B17</f>
        <v>15</v>
      </c>
      <c r="C8" s="38" t="str">
        <f>HRÁČI!C17</f>
        <v>Michalovič</v>
      </c>
      <c r="D8" s="60" t="str">
        <f>HRÁČI!D17</f>
        <v>Peter</v>
      </c>
      <c r="E8" s="45">
        <v>9</v>
      </c>
      <c r="F8" s="47">
        <v>1</v>
      </c>
      <c r="G8" s="58">
        <v>8.45</v>
      </c>
      <c r="H8" s="47">
        <v>5</v>
      </c>
      <c r="I8" s="58">
        <v>13.5</v>
      </c>
      <c r="J8" s="47">
        <v>5</v>
      </c>
      <c r="K8" s="58">
        <v>13.35</v>
      </c>
      <c r="L8" s="47">
        <v>5</v>
      </c>
      <c r="M8" s="58">
        <v>13.65</v>
      </c>
      <c r="N8" s="46">
        <f t="shared" si="1"/>
        <v>16</v>
      </c>
      <c r="O8" s="46">
        <f t="shared" si="2"/>
        <v>48.949999999999996</v>
      </c>
      <c r="P8" s="59">
        <v>20</v>
      </c>
      <c r="R8" t="s">
        <v>113</v>
      </c>
      <c r="S8" t="s">
        <v>118</v>
      </c>
      <c r="T8">
        <v>1</v>
      </c>
      <c r="U8">
        <v>8.55</v>
      </c>
    </row>
    <row r="9" spans="1:21" ht="15">
      <c r="A9" s="6">
        <v>4</v>
      </c>
      <c r="B9" s="37">
        <f>HRÁČI!B26</f>
        <v>24</v>
      </c>
      <c r="C9" s="38" t="str">
        <f>HRÁČI!C26</f>
        <v>Stanko</v>
      </c>
      <c r="D9" s="60" t="str">
        <f>HRÁČI!D26</f>
        <v>Peter</v>
      </c>
      <c r="E9" s="45">
        <v>2</v>
      </c>
      <c r="F9" s="47">
        <v>5</v>
      </c>
      <c r="G9" s="58">
        <v>12.8</v>
      </c>
      <c r="H9" s="47">
        <v>1</v>
      </c>
      <c r="I9" s="58">
        <v>6</v>
      </c>
      <c r="J9" s="47">
        <v>5</v>
      </c>
      <c r="K9" s="58">
        <v>11.05</v>
      </c>
      <c r="L9" s="47">
        <v>5</v>
      </c>
      <c r="M9" s="58">
        <v>14.4</v>
      </c>
      <c r="N9" s="46">
        <f t="shared" si="1"/>
        <v>16</v>
      </c>
      <c r="O9" s="46">
        <f t="shared" si="2"/>
        <v>44.25</v>
      </c>
      <c r="P9" s="59">
        <v>18</v>
      </c>
      <c r="R9" s="88"/>
      <c r="S9" s="88"/>
      <c r="T9" s="88"/>
      <c r="U9" s="88">
        <f>SUM(U5:U8)</f>
        <v>30.000000000000004</v>
      </c>
    </row>
    <row r="10" spans="1:16" ht="15">
      <c r="A10" s="6">
        <v>5</v>
      </c>
      <c r="B10" s="37">
        <f>HRÁČI!B29</f>
        <v>27</v>
      </c>
      <c r="C10" s="38" t="str">
        <f>HRÁČI!C29</f>
        <v>Vaškor</v>
      </c>
      <c r="D10" s="60" t="str">
        <f>HRÁČI!D29</f>
        <v>Ján</v>
      </c>
      <c r="E10" s="45">
        <v>10</v>
      </c>
      <c r="F10" s="47">
        <v>3</v>
      </c>
      <c r="G10" s="58">
        <v>12.55</v>
      </c>
      <c r="H10" s="47">
        <v>1</v>
      </c>
      <c r="I10" s="58">
        <v>7.5</v>
      </c>
      <c r="J10" s="47">
        <v>5</v>
      </c>
      <c r="K10" s="58">
        <v>10.8</v>
      </c>
      <c r="L10" s="47">
        <v>5</v>
      </c>
      <c r="M10" s="58">
        <v>16.1</v>
      </c>
      <c r="N10" s="46">
        <f t="shared" si="1"/>
        <v>14</v>
      </c>
      <c r="O10" s="46">
        <f t="shared" si="2"/>
        <v>46.95</v>
      </c>
      <c r="P10" s="59">
        <v>17</v>
      </c>
    </row>
    <row r="11" spans="1:16" ht="15">
      <c r="A11" s="6">
        <v>6</v>
      </c>
      <c r="B11" s="37">
        <f>HRÁČI!B14</f>
        <v>12</v>
      </c>
      <c r="C11" s="38" t="str">
        <f>HRÁČI!C14</f>
        <v>Leskovský  </v>
      </c>
      <c r="D11" s="60" t="str">
        <f>HRÁČI!D14</f>
        <v>Roman</v>
      </c>
      <c r="E11" s="45">
        <v>1</v>
      </c>
      <c r="F11" s="47">
        <v>3</v>
      </c>
      <c r="G11" s="58">
        <v>8.65</v>
      </c>
      <c r="H11" s="47">
        <v>5</v>
      </c>
      <c r="I11" s="58">
        <v>12.5</v>
      </c>
      <c r="J11" s="47">
        <v>1</v>
      </c>
      <c r="K11" s="58">
        <v>7.55</v>
      </c>
      <c r="L11" s="47">
        <v>5</v>
      </c>
      <c r="M11" s="58">
        <v>11.65</v>
      </c>
      <c r="N11" s="46">
        <f t="shared" si="1"/>
        <v>14</v>
      </c>
      <c r="O11" s="46">
        <f t="shared" si="2"/>
        <v>40.35</v>
      </c>
      <c r="P11" s="59">
        <v>16</v>
      </c>
    </row>
    <row r="12" spans="1:21" ht="15">
      <c r="A12" s="6">
        <v>7</v>
      </c>
      <c r="B12" s="37">
        <f>HRÁČI!B28</f>
        <v>26</v>
      </c>
      <c r="C12" s="38" t="str">
        <f>HRÁČI!C28</f>
        <v>Vagaš</v>
      </c>
      <c r="D12" s="60" t="str">
        <f>HRÁČI!D28</f>
        <v>Vladimír</v>
      </c>
      <c r="E12" s="45">
        <v>20</v>
      </c>
      <c r="F12" s="47">
        <v>5</v>
      </c>
      <c r="G12" s="58">
        <v>11.9</v>
      </c>
      <c r="H12" s="47">
        <v>3</v>
      </c>
      <c r="I12" s="58">
        <v>9.55</v>
      </c>
      <c r="J12" s="47">
        <v>3</v>
      </c>
      <c r="K12" s="58">
        <v>8.55</v>
      </c>
      <c r="L12" s="47">
        <v>3</v>
      </c>
      <c r="M12" s="58">
        <v>9.2</v>
      </c>
      <c r="N12" s="46">
        <f t="shared" si="1"/>
        <v>14</v>
      </c>
      <c r="O12" s="46">
        <f t="shared" si="2"/>
        <v>39.2</v>
      </c>
      <c r="P12" s="59">
        <v>15</v>
      </c>
      <c r="R12" t="s">
        <v>115</v>
      </c>
      <c r="S12" t="s">
        <v>116</v>
      </c>
      <c r="T12">
        <v>1</v>
      </c>
      <c r="U12">
        <v>8.2</v>
      </c>
    </row>
    <row r="13" spans="1:21" ht="15">
      <c r="A13" s="6">
        <v>8</v>
      </c>
      <c r="B13" s="37">
        <f>HRÁČI!B39</f>
        <v>37</v>
      </c>
      <c r="C13" s="38" t="str">
        <f>HRÁČI!C39</f>
        <v>Makyta</v>
      </c>
      <c r="D13" s="60" t="str">
        <f>HRÁČI!D39</f>
        <v>Pavol</v>
      </c>
      <c r="E13" s="45">
        <v>11</v>
      </c>
      <c r="F13" s="47">
        <v>5</v>
      </c>
      <c r="G13" s="58">
        <v>12.6</v>
      </c>
      <c r="H13" s="47">
        <v>5</v>
      </c>
      <c r="I13" s="58">
        <v>16.05</v>
      </c>
      <c r="J13" s="47">
        <v>1</v>
      </c>
      <c r="K13" s="58">
        <v>7.1</v>
      </c>
      <c r="L13" s="47">
        <v>1</v>
      </c>
      <c r="M13" s="58">
        <v>7.9</v>
      </c>
      <c r="N13" s="46">
        <f t="shared" si="1"/>
        <v>12</v>
      </c>
      <c r="O13" s="46">
        <f t="shared" si="2"/>
        <v>43.65</v>
      </c>
      <c r="P13" s="59">
        <v>14</v>
      </c>
      <c r="R13" t="s">
        <v>109</v>
      </c>
      <c r="S13" t="s">
        <v>7</v>
      </c>
      <c r="T13">
        <v>5</v>
      </c>
      <c r="U13">
        <v>11.45</v>
      </c>
    </row>
    <row r="14" spans="1:21" ht="15">
      <c r="A14" s="6">
        <v>9</v>
      </c>
      <c r="B14" s="37">
        <f>HRÁČI!B18</f>
        <v>16</v>
      </c>
      <c r="C14" s="38" t="str">
        <f>HRÁČI!C18</f>
        <v>Mráz</v>
      </c>
      <c r="D14" s="60" t="str">
        <f>HRÁČI!D18</f>
        <v>Daniel</v>
      </c>
      <c r="E14" s="45">
        <v>19</v>
      </c>
      <c r="F14" s="47">
        <v>3</v>
      </c>
      <c r="G14" s="58">
        <v>11.15</v>
      </c>
      <c r="H14" s="47">
        <v>5</v>
      </c>
      <c r="I14" s="58">
        <v>13.35</v>
      </c>
      <c r="J14" s="47">
        <v>3</v>
      </c>
      <c r="K14" s="58">
        <v>11</v>
      </c>
      <c r="L14" s="47">
        <v>1</v>
      </c>
      <c r="M14" s="58">
        <v>7.15</v>
      </c>
      <c r="N14" s="46">
        <f t="shared" si="1"/>
        <v>12</v>
      </c>
      <c r="O14" s="46">
        <f t="shared" si="2"/>
        <v>42.65</v>
      </c>
      <c r="P14" s="59">
        <v>13</v>
      </c>
      <c r="R14" t="s">
        <v>107</v>
      </c>
      <c r="S14" t="s">
        <v>44</v>
      </c>
      <c r="T14">
        <v>3</v>
      </c>
      <c r="U14">
        <v>10.35</v>
      </c>
    </row>
    <row r="15" spans="1:21" ht="15">
      <c r="A15" s="6">
        <v>10</v>
      </c>
      <c r="B15" s="37">
        <f>HRÁČI!B24</f>
        <v>22</v>
      </c>
      <c r="C15" s="38" t="str">
        <f>HRÁČI!C24</f>
        <v>Sivašov</v>
      </c>
      <c r="D15" s="60" t="str">
        <f>HRÁČI!D24</f>
        <v>Peter</v>
      </c>
      <c r="E15" s="45">
        <v>21</v>
      </c>
      <c r="F15" s="47">
        <v>1</v>
      </c>
      <c r="G15" s="58">
        <v>6.95</v>
      </c>
      <c r="H15" s="47">
        <v>3</v>
      </c>
      <c r="I15" s="58">
        <v>10.2</v>
      </c>
      <c r="J15" s="47">
        <v>5</v>
      </c>
      <c r="K15" s="58">
        <v>14.9</v>
      </c>
      <c r="L15" s="47">
        <v>3</v>
      </c>
      <c r="M15" s="58">
        <v>10.05</v>
      </c>
      <c r="N15" s="46">
        <f t="shared" si="1"/>
        <v>12</v>
      </c>
      <c r="O15" s="46">
        <f t="shared" si="2"/>
        <v>42.099999999999994</v>
      </c>
      <c r="P15" s="59">
        <v>12</v>
      </c>
      <c r="R15" s="88"/>
      <c r="S15" s="88"/>
      <c r="T15" s="88"/>
      <c r="U15" s="88">
        <f>SUM(U11:U14)</f>
        <v>30</v>
      </c>
    </row>
    <row r="16" spans="1:16" ht="15">
      <c r="A16" s="6">
        <v>11</v>
      </c>
      <c r="B16" s="37">
        <f>HRÁČI!B4</f>
        <v>2</v>
      </c>
      <c r="C16" s="38" t="str">
        <f>HRÁČI!C4</f>
        <v>Bušovský</v>
      </c>
      <c r="D16" s="60" t="str">
        <f>HRÁČI!D4</f>
        <v>Ivan</v>
      </c>
      <c r="E16" s="45">
        <v>15</v>
      </c>
      <c r="F16" s="47">
        <v>1</v>
      </c>
      <c r="G16" s="58">
        <v>9.35</v>
      </c>
      <c r="H16" s="47">
        <v>3</v>
      </c>
      <c r="I16" s="58">
        <v>10.4</v>
      </c>
      <c r="J16" s="47">
        <v>3</v>
      </c>
      <c r="K16" s="58">
        <v>7.7</v>
      </c>
      <c r="L16" s="47">
        <v>5</v>
      </c>
      <c r="M16" s="58">
        <v>12.7</v>
      </c>
      <c r="N16" s="46">
        <f t="shared" si="1"/>
        <v>12</v>
      </c>
      <c r="O16" s="46">
        <f t="shared" si="2"/>
        <v>40.15</v>
      </c>
      <c r="P16" s="59">
        <v>11</v>
      </c>
    </row>
    <row r="17" spans="1:16" ht="15">
      <c r="A17" s="6">
        <v>12</v>
      </c>
      <c r="B17" s="37">
        <f>HRÁČI!B19</f>
        <v>17</v>
      </c>
      <c r="C17" s="38" t="str">
        <f>HRÁČI!C19</f>
        <v>Novák</v>
      </c>
      <c r="D17" s="60" t="str">
        <f>HRÁČI!D19</f>
        <v>Pavel</v>
      </c>
      <c r="E17" s="45">
        <v>8</v>
      </c>
      <c r="F17" s="47">
        <v>5</v>
      </c>
      <c r="G17" s="58">
        <v>10.85</v>
      </c>
      <c r="H17" s="47">
        <v>1</v>
      </c>
      <c r="I17" s="58">
        <v>9.4</v>
      </c>
      <c r="J17" s="47">
        <v>3</v>
      </c>
      <c r="K17" s="58">
        <v>10.3</v>
      </c>
      <c r="L17" s="47">
        <v>3</v>
      </c>
      <c r="M17" s="58">
        <v>7.45</v>
      </c>
      <c r="N17" s="46">
        <f t="shared" si="1"/>
        <v>12</v>
      </c>
      <c r="O17" s="46">
        <f t="shared" si="2"/>
        <v>38</v>
      </c>
      <c r="P17" s="59">
        <v>10</v>
      </c>
    </row>
    <row r="18" spans="1:21" ht="15">
      <c r="A18" s="6">
        <v>13</v>
      </c>
      <c r="B18" s="37">
        <f>HRÁČI!B15</f>
        <v>13</v>
      </c>
      <c r="C18" s="38" t="str">
        <f>HRÁČI!C15</f>
        <v>Mechura</v>
      </c>
      <c r="D18" s="60" t="str">
        <f>HRÁČI!D15</f>
        <v>Ladislav</v>
      </c>
      <c r="E18" s="45">
        <v>16</v>
      </c>
      <c r="F18" s="47">
        <v>5</v>
      </c>
      <c r="G18" s="58">
        <v>12.2</v>
      </c>
      <c r="H18" s="47">
        <v>3</v>
      </c>
      <c r="I18" s="58">
        <v>7.95</v>
      </c>
      <c r="J18" s="47">
        <v>1</v>
      </c>
      <c r="K18" s="58">
        <v>7.65</v>
      </c>
      <c r="L18" s="47">
        <v>3</v>
      </c>
      <c r="M18" s="58">
        <v>9.85</v>
      </c>
      <c r="N18" s="46">
        <f t="shared" si="1"/>
        <v>12</v>
      </c>
      <c r="O18" s="46">
        <f t="shared" si="2"/>
        <v>37.65</v>
      </c>
      <c r="P18" s="59">
        <v>9</v>
      </c>
      <c r="R18" t="s">
        <v>8</v>
      </c>
      <c r="S18" t="s">
        <v>6</v>
      </c>
      <c r="T18">
        <v>3</v>
      </c>
      <c r="U18">
        <v>10.7</v>
      </c>
    </row>
    <row r="19" spans="1:21" ht="15">
      <c r="A19" s="6">
        <v>14</v>
      </c>
      <c r="B19" s="37">
        <f>HRÁČI!B7</f>
        <v>5</v>
      </c>
      <c r="C19" s="38" t="str">
        <f>HRÁČI!C7</f>
        <v>Gavula</v>
      </c>
      <c r="D19" s="60" t="str">
        <f>HRÁČI!D7</f>
        <v>Gabriel</v>
      </c>
      <c r="E19" s="45">
        <v>13</v>
      </c>
      <c r="F19" s="47">
        <v>5</v>
      </c>
      <c r="G19" s="58">
        <v>10.4</v>
      </c>
      <c r="H19" s="47">
        <v>3</v>
      </c>
      <c r="I19" s="58">
        <v>9.15</v>
      </c>
      <c r="J19" s="47">
        <v>3</v>
      </c>
      <c r="K19" s="58">
        <v>9</v>
      </c>
      <c r="L19" s="47">
        <v>1</v>
      </c>
      <c r="M19" s="58">
        <v>5.55</v>
      </c>
      <c r="N19" s="46">
        <f t="shared" si="1"/>
        <v>12</v>
      </c>
      <c r="O19" s="46">
        <f t="shared" si="2"/>
        <v>34.1</v>
      </c>
      <c r="P19" s="59">
        <v>8</v>
      </c>
      <c r="R19" t="s">
        <v>83</v>
      </c>
      <c r="S19" t="s">
        <v>84</v>
      </c>
      <c r="T19">
        <v>5</v>
      </c>
      <c r="U19">
        <v>10.85</v>
      </c>
    </row>
    <row r="20" spans="1:21" ht="15">
      <c r="A20" s="6">
        <v>15</v>
      </c>
      <c r="B20" s="37">
        <f>HRÁČI!B38</f>
        <v>36</v>
      </c>
      <c r="C20" s="38" t="str">
        <f>HRÁČI!C38</f>
        <v>Poldaufová</v>
      </c>
      <c r="D20" s="60" t="str">
        <f>HRÁČI!D38</f>
        <v>Eva</v>
      </c>
      <c r="E20" s="45">
        <v>4</v>
      </c>
      <c r="F20" s="47">
        <v>1</v>
      </c>
      <c r="G20" s="58">
        <v>8.2</v>
      </c>
      <c r="H20" s="47">
        <v>5</v>
      </c>
      <c r="I20" s="58">
        <v>10.35</v>
      </c>
      <c r="J20" s="47">
        <v>3</v>
      </c>
      <c r="K20" s="58">
        <v>10.65</v>
      </c>
      <c r="L20" s="47">
        <v>1</v>
      </c>
      <c r="M20" s="58">
        <v>6.45</v>
      </c>
      <c r="N20" s="46">
        <f t="shared" si="1"/>
        <v>10</v>
      </c>
      <c r="O20" s="46">
        <f t="shared" si="2"/>
        <v>35.65</v>
      </c>
      <c r="P20" s="59">
        <v>7</v>
      </c>
      <c r="R20" t="s">
        <v>55</v>
      </c>
      <c r="S20" t="s">
        <v>44</v>
      </c>
      <c r="T20">
        <v>1</v>
      </c>
      <c r="U20">
        <v>8.45</v>
      </c>
    </row>
    <row r="21" spans="1:21" ht="15">
      <c r="A21" s="6">
        <v>16</v>
      </c>
      <c r="B21" s="37">
        <f>HRÁČI!B16</f>
        <v>14</v>
      </c>
      <c r="C21" s="38" t="str">
        <f>HRÁČI!C16</f>
        <v>Meier</v>
      </c>
      <c r="D21" s="60" t="str">
        <f>HRÁČI!D16</f>
        <v>Peter</v>
      </c>
      <c r="E21" s="45">
        <v>18</v>
      </c>
      <c r="F21" s="47">
        <v>1</v>
      </c>
      <c r="G21" s="58">
        <v>8.3</v>
      </c>
      <c r="H21" s="47">
        <v>1</v>
      </c>
      <c r="I21" s="58">
        <v>4.95</v>
      </c>
      <c r="J21" s="47">
        <v>3</v>
      </c>
      <c r="K21" s="58">
        <v>9.8</v>
      </c>
      <c r="L21" s="47">
        <v>5</v>
      </c>
      <c r="M21" s="58">
        <v>11.9</v>
      </c>
      <c r="N21" s="46">
        <f t="shared" si="1"/>
        <v>10</v>
      </c>
      <c r="O21" s="46">
        <f t="shared" si="2"/>
        <v>34.95</v>
      </c>
      <c r="P21" s="59">
        <v>6</v>
      </c>
      <c r="R21" s="88"/>
      <c r="S21" s="88"/>
      <c r="T21" s="88"/>
      <c r="U21" s="88">
        <f>SUM(U17:U20)</f>
        <v>29.999999999999996</v>
      </c>
    </row>
    <row r="22" spans="1:16" ht="15">
      <c r="A22" s="6">
        <v>17</v>
      </c>
      <c r="B22" s="37">
        <f>HRÁČI!B36</f>
        <v>34</v>
      </c>
      <c r="C22" s="38" t="str">
        <f>HRÁČI!C36</f>
        <v>Oravec</v>
      </c>
      <c r="D22" s="60" t="str">
        <f>HRÁČI!D36</f>
        <v>Dušan</v>
      </c>
      <c r="E22" s="45">
        <v>3</v>
      </c>
      <c r="F22" s="47">
        <v>1</v>
      </c>
      <c r="G22" s="58">
        <v>8.55</v>
      </c>
      <c r="H22" s="47">
        <v>3</v>
      </c>
      <c r="I22" s="58">
        <v>11.55</v>
      </c>
      <c r="J22" s="47">
        <v>1</v>
      </c>
      <c r="K22" s="58">
        <v>8.55</v>
      </c>
      <c r="L22" s="47">
        <v>3</v>
      </c>
      <c r="M22" s="58">
        <v>10.3</v>
      </c>
      <c r="N22" s="46">
        <f t="shared" si="1"/>
        <v>8</v>
      </c>
      <c r="O22" s="46">
        <f t="shared" si="2"/>
        <v>38.95</v>
      </c>
      <c r="P22" s="59">
        <v>5</v>
      </c>
    </row>
    <row r="23" spans="1:16" ht="15">
      <c r="A23" s="6">
        <v>18</v>
      </c>
      <c r="B23" s="37">
        <f>HRÁČI!B31</f>
        <v>29</v>
      </c>
      <c r="C23" s="38" t="str">
        <f>HRÁČI!C31</f>
        <v>Weiss</v>
      </c>
      <c r="D23" s="60" t="str">
        <f>HRÁČI!D31</f>
        <v>Peter</v>
      </c>
      <c r="E23" s="45">
        <v>6</v>
      </c>
      <c r="F23" s="47">
        <v>3</v>
      </c>
      <c r="G23" s="58">
        <v>10.35</v>
      </c>
      <c r="H23" s="47">
        <v>3</v>
      </c>
      <c r="I23" s="58">
        <v>10.35</v>
      </c>
      <c r="J23" s="47">
        <v>1</v>
      </c>
      <c r="K23" s="58">
        <v>8.65</v>
      </c>
      <c r="L23" s="47">
        <v>1</v>
      </c>
      <c r="M23" s="58">
        <v>8.5</v>
      </c>
      <c r="N23" s="46">
        <f t="shared" si="1"/>
        <v>8</v>
      </c>
      <c r="O23" s="46">
        <f t="shared" si="2"/>
        <v>37.85</v>
      </c>
      <c r="P23" s="59">
        <v>4</v>
      </c>
    </row>
    <row r="24" spans="1:21" ht="15">
      <c r="A24" s="6">
        <v>19</v>
      </c>
      <c r="B24" s="37">
        <f>HRÁČI!B11</f>
        <v>9</v>
      </c>
      <c r="C24" s="38" t="str">
        <f>HRÁČI!C11</f>
        <v>Krejsa </v>
      </c>
      <c r="D24" s="60" t="str">
        <f>HRÁČI!D11</f>
        <v>Jaroslav</v>
      </c>
      <c r="E24" s="45">
        <v>17</v>
      </c>
      <c r="F24" s="47">
        <v>3</v>
      </c>
      <c r="G24" s="58">
        <v>9.5</v>
      </c>
      <c r="H24" s="47">
        <v>1</v>
      </c>
      <c r="I24" s="58">
        <v>7.1</v>
      </c>
      <c r="J24" s="47">
        <v>1</v>
      </c>
      <c r="K24" s="58">
        <v>7.4</v>
      </c>
      <c r="L24" s="47">
        <v>3</v>
      </c>
      <c r="M24" s="58">
        <v>11.6</v>
      </c>
      <c r="N24" s="46">
        <f t="shared" si="1"/>
        <v>8</v>
      </c>
      <c r="O24" s="46">
        <f t="shared" si="2"/>
        <v>35.6</v>
      </c>
      <c r="P24" s="59">
        <v>3</v>
      </c>
      <c r="R24" t="s">
        <v>56</v>
      </c>
      <c r="S24" t="s">
        <v>54</v>
      </c>
      <c r="T24">
        <v>3</v>
      </c>
      <c r="U24">
        <v>12.55</v>
      </c>
    </row>
    <row r="25" spans="1:21" ht="15">
      <c r="A25" s="6">
        <v>20</v>
      </c>
      <c r="B25" s="37">
        <f>HRÁČI!B5</f>
        <v>3</v>
      </c>
      <c r="C25" s="38" t="str">
        <f>HRÁČI!C5</f>
        <v>Buzgovič</v>
      </c>
      <c r="D25" s="60" t="str">
        <f>HRÁČI!D5</f>
        <v>František</v>
      </c>
      <c r="E25" s="45">
        <v>12</v>
      </c>
      <c r="F25" s="47">
        <v>1</v>
      </c>
      <c r="G25" s="58">
        <v>4.85</v>
      </c>
      <c r="H25" s="47">
        <v>1</v>
      </c>
      <c r="I25" s="58">
        <v>9.45</v>
      </c>
      <c r="J25" s="47">
        <v>5</v>
      </c>
      <c r="K25" s="58">
        <v>14</v>
      </c>
      <c r="L25" s="47">
        <v>1</v>
      </c>
      <c r="M25" s="58">
        <v>7</v>
      </c>
      <c r="N25" s="46">
        <f t="shared" si="1"/>
        <v>8</v>
      </c>
      <c r="O25" s="46">
        <f t="shared" si="2"/>
        <v>35.3</v>
      </c>
      <c r="P25" s="59">
        <v>2</v>
      </c>
      <c r="R25" t="s">
        <v>117</v>
      </c>
      <c r="S25" t="s">
        <v>64</v>
      </c>
      <c r="T25">
        <v>5</v>
      </c>
      <c r="U25">
        <v>12.6</v>
      </c>
    </row>
    <row r="26" spans="1:21" ht="15">
      <c r="A26" s="6">
        <v>21</v>
      </c>
      <c r="B26" s="37">
        <f>HRÁČI!B9</f>
        <v>7</v>
      </c>
      <c r="C26" s="38" t="str">
        <f>HRÁČI!C9</f>
        <v>Kazimír </v>
      </c>
      <c r="D26" s="60" t="str">
        <f>HRÁČI!D9</f>
        <v>Jozef</v>
      </c>
      <c r="E26" s="45">
        <v>7</v>
      </c>
      <c r="F26" s="47">
        <v>3</v>
      </c>
      <c r="G26" s="58">
        <v>10.7</v>
      </c>
      <c r="H26" s="47">
        <v>1</v>
      </c>
      <c r="I26" s="58">
        <v>5.85</v>
      </c>
      <c r="J26" s="47">
        <v>1</v>
      </c>
      <c r="K26" s="58">
        <v>6.2</v>
      </c>
      <c r="L26" s="47">
        <v>1</v>
      </c>
      <c r="M26" s="58">
        <v>6.5</v>
      </c>
      <c r="N26" s="46">
        <f t="shared" si="1"/>
        <v>6</v>
      </c>
      <c r="O26" s="46">
        <f t="shared" si="2"/>
        <v>29.249999999999996</v>
      </c>
      <c r="P26" s="59">
        <v>1</v>
      </c>
      <c r="R26" t="s">
        <v>60</v>
      </c>
      <c r="S26" t="s">
        <v>89</v>
      </c>
      <c r="T26">
        <v>1</v>
      </c>
      <c r="U26">
        <v>4.85</v>
      </c>
    </row>
    <row r="27" spans="1:21" ht="15">
      <c r="A27" s="6">
        <v>22</v>
      </c>
      <c r="B27" s="37">
        <f>HRÁČI!B3</f>
        <v>1</v>
      </c>
      <c r="C27" s="38" t="str">
        <f>HRÁČI!C3</f>
        <v>Biely</v>
      </c>
      <c r="D27" s="60" t="str">
        <f>HRÁČI!D3</f>
        <v>Peter</v>
      </c>
      <c r="E27" s="45"/>
      <c r="F27" s="47"/>
      <c r="G27" s="58"/>
      <c r="H27" s="47"/>
      <c r="I27" s="58"/>
      <c r="J27" s="47"/>
      <c r="K27" s="58"/>
      <c r="L27" s="47"/>
      <c r="M27" s="58"/>
      <c r="N27" s="46">
        <f t="shared" si="1"/>
        <v>0</v>
      </c>
      <c r="O27" s="46">
        <f t="shared" si="2"/>
        <v>0</v>
      </c>
      <c r="P27" s="59"/>
      <c r="R27" s="88"/>
      <c r="S27" s="88"/>
      <c r="T27" s="88"/>
      <c r="U27" s="88">
        <f>SUM(U23:U26)</f>
        <v>30</v>
      </c>
    </row>
    <row r="28" spans="1:16" ht="15">
      <c r="A28" s="6">
        <v>23</v>
      </c>
      <c r="B28" s="37">
        <f>HRÁČI!B6</f>
        <v>4</v>
      </c>
      <c r="C28" s="38" t="str">
        <f>HRÁČI!C6</f>
        <v>Dolhý</v>
      </c>
      <c r="D28" s="60" t="str">
        <f>HRÁČI!D6</f>
        <v>Pavol</v>
      </c>
      <c r="E28" s="45"/>
      <c r="F28" s="47"/>
      <c r="G28" s="58"/>
      <c r="H28" s="47"/>
      <c r="I28" s="58"/>
      <c r="J28" s="47"/>
      <c r="K28" s="58"/>
      <c r="L28" s="47"/>
      <c r="M28" s="58"/>
      <c r="N28" s="46">
        <f t="shared" si="1"/>
        <v>0</v>
      </c>
      <c r="O28" s="46">
        <f t="shared" si="2"/>
        <v>0</v>
      </c>
      <c r="P28" s="59"/>
    </row>
    <row r="29" spans="1:16" ht="15">
      <c r="A29" s="6">
        <v>24</v>
      </c>
      <c r="B29" s="37">
        <f>HRÁČI!B8</f>
        <v>6</v>
      </c>
      <c r="C29" s="38" t="str">
        <f>HRÁČI!C8</f>
        <v>Jursík </v>
      </c>
      <c r="D29" s="60" t="str">
        <f>HRÁČI!D8</f>
        <v>Miroslav </v>
      </c>
      <c r="E29" s="45"/>
      <c r="F29" s="47"/>
      <c r="G29" s="58"/>
      <c r="H29" s="47"/>
      <c r="I29" s="58"/>
      <c r="J29" s="47"/>
      <c r="K29" s="58"/>
      <c r="L29" s="47"/>
      <c r="M29" s="58"/>
      <c r="N29" s="46">
        <f t="shared" si="1"/>
        <v>0</v>
      </c>
      <c r="O29" s="46">
        <f t="shared" si="2"/>
        <v>0</v>
      </c>
      <c r="P29" s="59"/>
    </row>
    <row r="30" spans="1:21" ht="15">
      <c r="A30" s="6">
        <v>25</v>
      </c>
      <c r="B30" s="37">
        <f>HRÁČI!B10</f>
        <v>8</v>
      </c>
      <c r="C30" s="38" t="str">
        <f>HRÁČI!C10</f>
        <v>Kočíšek</v>
      </c>
      <c r="D30" s="60" t="str">
        <f>HRÁČI!D10</f>
        <v>Jozef</v>
      </c>
      <c r="E30" s="45"/>
      <c r="F30" s="47"/>
      <c r="G30" s="58"/>
      <c r="H30" s="47"/>
      <c r="I30" s="58"/>
      <c r="J30" s="47"/>
      <c r="K30" s="58"/>
      <c r="L30" s="47"/>
      <c r="M30" s="58"/>
      <c r="N30" s="46">
        <f t="shared" si="1"/>
        <v>0</v>
      </c>
      <c r="O30" s="46">
        <f t="shared" si="2"/>
        <v>0</v>
      </c>
      <c r="P30" s="59"/>
      <c r="R30" t="s">
        <v>61</v>
      </c>
      <c r="S30" t="s">
        <v>62</v>
      </c>
      <c r="T30">
        <v>5</v>
      </c>
      <c r="U30">
        <v>10.4</v>
      </c>
    </row>
    <row r="31" spans="1:21" ht="15">
      <c r="A31" s="6">
        <v>26</v>
      </c>
      <c r="B31" s="37">
        <f>HRÁČI!B12</f>
        <v>10</v>
      </c>
      <c r="C31" s="38" t="str">
        <f>HRÁČI!C12</f>
        <v>Křivan</v>
      </c>
      <c r="D31" s="60" t="str">
        <f>HRÁČI!D12</f>
        <v>Martin</v>
      </c>
      <c r="E31" s="45"/>
      <c r="F31" s="47"/>
      <c r="G31" s="58"/>
      <c r="H31" s="47"/>
      <c r="I31" s="58"/>
      <c r="J31" s="47"/>
      <c r="K31" s="58"/>
      <c r="L31" s="47"/>
      <c r="M31" s="58"/>
      <c r="N31" s="46">
        <f t="shared" si="1"/>
        <v>0</v>
      </c>
      <c r="O31" s="46">
        <f t="shared" si="2"/>
        <v>0</v>
      </c>
      <c r="P31" s="59"/>
      <c r="R31" t="s">
        <v>10</v>
      </c>
      <c r="S31" t="s">
        <v>5</v>
      </c>
      <c r="T31">
        <v>3</v>
      </c>
      <c r="U31">
        <v>10.25</v>
      </c>
    </row>
    <row r="32" spans="1:21" ht="15">
      <c r="A32" s="6">
        <v>27</v>
      </c>
      <c r="B32" s="37">
        <f>HRÁČI!B13</f>
        <v>11</v>
      </c>
      <c r="C32" s="38" t="str">
        <f>HRÁČI!C13</f>
        <v>Kulla</v>
      </c>
      <c r="D32" s="60" t="str">
        <f>HRÁČI!D13</f>
        <v>Stanislav</v>
      </c>
      <c r="E32" s="45"/>
      <c r="F32" s="47"/>
      <c r="G32" s="58"/>
      <c r="H32" s="47"/>
      <c r="I32" s="58"/>
      <c r="J32" s="47"/>
      <c r="K32" s="58"/>
      <c r="L32" s="47"/>
      <c r="M32" s="58"/>
      <c r="N32" s="46">
        <f t="shared" si="1"/>
        <v>0</v>
      </c>
      <c r="O32" s="46">
        <f t="shared" si="2"/>
        <v>0</v>
      </c>
      <c r="P32" s="59"/>
      <c r="R32" t="s">
        <v>67</v>
      </c>
      <c r="S32" t="s">
        <v>7</v>
      </c>
      <c r="T32">
        <v>1</v>
      </c>
      <c r="U32">
        <v>9.35</v>
      </c>
    </row>
    <row r="33" spans="1:21" ht="15">
      <c r="A33" s="6">
        <v>28</v>
      </c>
      <c r="B33" s="37">
        <f>HRÁČI!B20</f>
        <v>18</v>
      </c>
      <c r="C33" s="38" t="str">
        <f>HRÁČI!C20</f>
        <v>Orechovský</v>
      </c>
      <c r="D33" s="60" t="str">
        <f>HRÁČI!D20</f>
        <v>Stanislav</v>
      </c>
      <c r="E33" s="45"/>
      <c r="F33" s="47"/>
      <c r="G33" s="58"/>
      <c r="H33" s="47"/>
      <c r="I33" s="58"/>
      <c r="J33" s="47"/>
      <c r="K33" s="58"/>
      <c r="L33" s="47"/>
      <c r="M33" s="58"/>
      <c r="N33" s="46">
        <f t="shared" si="1"/>
        <v>0</v>
      </c>
      <c r="O33" s="46">
        <f t="shared" si="2"/>
        <v>0</v>
      </c>
      <c r="P33" s="59"/>
      <c r="R33" s="88"/>
      <c r="S33" s="88"/>
      <c r="T33" s="88"/>
      <c r="U33" s="88">
        <f>SUM(U29:U32)</f>
        <v>30</v>
      </c>
    </row>
    <row r="34" spans="1:16" ht="15">
      <c r="A34" s="6">
        <v>29</v>
      </c>
      <c r="B34" s="37">
        <f>HRÁČI!B21</f>
        <v>19</v>
      </c>
      <c r="C34" s="38" t="str">
        <f>HRÁČI!C21</f>
        <v>Pavlík</v>
      </c>
      <c r="D34" s="60" t="str">
        <f>HRÁČI!D21</f>
        <v>Jozef</v>
      </c>
      <c r="E34" s="45"/>
      <c r="F34" s="47"/>
      <c r="G34" s="58"/>
      <c r="H34" s="47"/>
      <c r="I34" s="58"/>
      <c r="J34" s="47"/>
      <c r="K34" s="58"/>
      <c r="L34" s="47"/>
      <c r="M34" s="58"/>
      <c r="N34" s="46">
        <f t="shared" si="1"/>
        <v>0</v>
      </c>
      <c r="O34" s="46">
        <f t="shared" si="2"/>
        <v>0</v>
      </c>
      <c r="P34" s="59"/>
    </row>
    <row r="35" spans="1:16" ht="15">
      <c r="A35" s="6">
        <v>30</v>
      </c>
      <c r="B35" s="37">
        <f>HRÁČI!B22</f>
        <v>20</v>
      </c>
      <c r="C35" s="38" t="str">
        <f>HRÁČI!C22</f>
        <v>Pavlík</v>
      </c>
      <c r="D35" s="60" t="str">
        <f>HRÁČI!D22</f>
        <v>Miroslav</v>
      </c>
      <c r="E35" s="45"/>
      <c r="F35" s="47"/>
      <c r="G35" s="58"/>
      <c r="H35" s="47"/>
      <c r="I35" s="58"/>
      <c r="J35" s="47"/>
      <c r="K35" s="58"/>
      <c r="L35" s="47"/>
      <c r="M35" s="58"/>
      <c r="N35" s="46">
        <f t="shared" si="1"/>
        <v>0</v>
      </c>
      <c r="O35" s="46">
        <f t="shared" si="2"/>
        <v>0</v>
      </c>
      <c r="P35" s="59"/>
    </row>
    <row r="36" spans="1:21" ht="15">
      <c r="A36" s="6">
        <v>31</v>
      </c>
      <c r="B36" s="37">
        <f>HRÁČI!B23</f>
        <v>21</v>
      </c>
      <c r="C36" s="38" t="str">
        <f>HRÁČI!C23</f>
        <v>Petříček</v>
      </c>
      <c r="D36" s="60" t="str">
        <f>HRÁČI!D23</f>
        <v>Miroslav</v>
      </c>
      <c r="E36" s="45"/>
      <c r="F36" s="47"/>
      <c r="G36" s="58"/>
      <c r="H36" s="47"/>
      <c r="I36" s="58"/>
      <c r="J36" s="47"/>
      <c r="K36" s="58"/>
      <c r="L36" s="47"/>
      <c r="M36" s="58"/>
      <c r="N36" s="46">
        <f t="shared" si="1"/>
        <v>0</v>
      </c>
      <c r="O36" s="46">
        <f t="shared" si="2"/>
        <v>0</v>
      </c>
      <c r="P36" s="59"/>
      <c r="R36" t="s">
        <v>65</v>
      </c>
      <c r="S36" t="s">
        <v>66</v>
      </c>
      <c r="T36">
        <v>5</v>
      </c>
      <c r="U36">
        <v>12.2</v>
      </c>
    </row>
    <row r="37" spans="1:21" ht="15">
      <c r="A37" s="6">
        <v>32</v>
      </c>
      <c r="B37" s="37">
        <f>HRÁČI!B25</f>
        <v>23</v>
      </c>
      <c r="C37" s="38" t="str">
        <f>HRÁČI!C25</f>
        <v>Slivovič</v>
      </c>
      <c r="D37" s="60" t="str">
        <f>HRÁČI!D25</f>
        <v>Michal</v>
      </c>
      <c r="E37" s="45"/>
      <c r="F37" s="47"/>
      <c r="G37" s="58"/>
      <c r="H37" s="47"/>
      <c r="I37" s="58"/>
      <c r="J37" s="47"/>
      <c r="K37" s="58"/>
      <c r="L37" s="47"/>
      <c r="M37" s="58"/>
      <c r="N37" s="46">
        <f t="shared" si="1"/>
        <v>0</v>
      </c>
      <c r="O37" s="46">
        <f t="shared" si="2"/>
        <v>0</v>
      </c>
      <c r="P37" s="59"/>
      <c r="R37" t="s">
        <v>52</v>
      </c>
      <c r="S37" t="s">
        <v>53</v>
      </c>
      <c r="T37">
        <v>3</v>
      </c>
      <c r="U37">
        <v>9.5</v>
      </c>
    </row>
    <row r="38" spans="1:21" ht="15">
      <c r="A38" s="6">
        <v>33</v>
      </c>
      <c r="B38" s="37">
        <f>HRÁČI!B27</f>
        <v>25</v>
      </c>
      <c r="C38" s="38" t="str">
        <f>HRÁČI!C27</f>
        <v>Udvardy</v>
      </c>
      <c r="D38" s="60" t="str">
        <f>HRÁČI!D27</f>
        <v>Ľubomír</v>
      </c>
      <c r="E38" s="45"/>
      <c r="F38" s="47"/>
      <c r="G38" s="58"/>
      <c r="H38" s="47"/>
      <c r="I38" s="58"/>
      <c r="J38" s="47"/>
      <c r="K38" s="58"/>
      <c r="L38" s="47"/>
      <c r="M38" s="58"/>
      <c r="N38" s="46">
        <f aca="true" t="shared" si="3" ref="N38:N69">SUM(F38,H38,J38,L38)</f>
        <v>0</v>
      </c>
      <c r="O38" s="46">
        <f aca="true" t="shared" si="4" ref="O38:O69">SUM(G38,I38,K38,M38)</f>
        <v>0</v>
      </c>
      <c r="P38" s="59"/>
      <c r="R38" t="s">
        <v>79</v>
      </c>
      <c r="S38" t="s">
        <v>44</v>
      </c>
      <c r="T38">
        <v>1</v>
      </c>
      <c r="U38">
        <v>8.3</v>
      </c>
    </row>
    <row r="39" spans="1:21" ht="15">
      <c r="A39" s="6">
        <v>34</v>
      </c>
      <c r="B39" s="37">
        <f>HRÁČI!B33</f>
        <v>31</v>
      </c>
      <c r="C39" s="38" t="str">
        <f>HRÁČI!C33</f>
        <v>Mikuš</v>
      </c>
      <c r="D39" s="60" t="str">
        <f>HRÁČI!D33</f>
        <v>Ján</v>
      </c>
      <c r="E39" s="45"/>
      <c r="F39" s="47"/>
      <c r="G39" s="58"/>
      <c r="H39" s="47"/>
      <c r="I39" s="58"/>
      <c r="J39" s="47"/>
      <c r="K39" s="58"/>
      <c r="L39" s="47"/>
      <c r="M39" s="58"/>
      <c r="N39" s="46">
        <f t="shared" si="3"/>
        <v>0</v>
      </c>
      <c r="O39" s="46">
        <f t="shared" si="4"/>
        <v>0</v>
      </c>
      <c r="P39" s="59"/>
      <c r="R39" s="88"/>
      <c r="S39" s="88"/>
      <c r="T39" s="88"/>
      <c r="U39" s="88">
        <f>SUM(U35:U38)</f>
        <v>30</v>
      </c>
    </row>
    <row r="40" spans="1:16" ht="15">
      <c r="A40" s="6">
        <v>35</v>
      </c>
      <c r="B40" s="37">
        <f>HRÁČI!B34</f>
        <v>32</v>
      </c>
      <c r="C40" s="38" t="str">
        <f>HRÁČI!C34</f>
        <v>Gregor</v>
      </c>
      <c r="D40" s="60" t="str">
        <f>HRÁČI!D34</f>
        <v>Vladimír</v>
      </c>
      <c r="E40" s="45"/>
      <c r="F40" s="47"/>
      <c r="G40" s="58"/>
      <c r="H40" s="47"/>
      <c r="I40" s="58"/>
      <c r="J40" s="47"/>
      <c r="K40" s="58"/>
      <c r="L40" s="47"/>
      <c r="M40" s="58"/>
      <c r="N40" s="46">
        <f t="shared" si="3"/>
        <v>0</v>
      </c>
      <c r="O40" s="46">
        <f t="shared" si="4"/>
        <v>0</v>
      </c>
      <c r="P40" s="59"/>
    </row>
    <row r="41" spans="1:16" ht="15">
      <c r="A41" s="6">
        <v>36</v>
      </c>
      <c r="B41" s="37">
        <f>HRÁČI!B35</f>
        <v>33</v>
      </c>
      <c r="C41" s="38" t="str">
        <f>HRÁČI!C35</f>
        <v>Weiss</v>
      </c>
      <c r="D41" s="60" t="str">
        <f>HRÁČI!D35</f>
        <v>Pavol</v>
      </c>
      <c r="E41" s="45"/>
      <c r="F41" s="47"/>
      <c r="G41" s="58"/>
      <c r="H41" s="47"/>
      <c r="I41" s="58"/>
      <c r="J41" s="47"/>
      <c r="K41" s="58"/>
      <c r="L41" s="47"/>
      <c r="M41" s="58"/>
      <c r="N41" s="46">
        <f t="shared" si="3"/>
        <v>0</v>
      </c>
      <c r="O41" s="46">
        <f t="shared" si="4"/>
        <v>0</v>
      </c>
      <c r="P41" s="59"/>
    </row>
    <row r="42" spans="1:21" ht="15">
      <c r="A42" s="6">
        <v>37</v>
      </c>
      <c r="B42" s="37">
        <f>HRÁČI!B37</f>
        <v>35</v>
      </c>
      <c r="C42" s="38" t="str">
        <f>HRÁČI!C37</f>
        <v>Ondriš</v>
      </c>
      <c r="D42" s="60" t="str">
        <f>HRÁČI!D37</f>
        <v>Pavol</v>
      </c>
      <c r="E42" s="45"/>
      <c r="F42" s="47"/>
      <c r="G42" s="58"/>
      <c r="H42" s="47"/>
      <c r="I42" s="58"/>
      <c r="J42" s="47"/>
      <c r="K42" s="58"/>
      <c r="L42" s="47"/>
      <c r="M42" s="58"/>
      <c r="N42" s="46">
        <f t="shared" si="3"/>
        <v>0</v>
      </c>
      <c r="O42" s="46">
        <f t="shared" si="4"/>
        <v>0</v>
      </c>
      <c r="P42" s="59"/>
      <c r="R42" t="s">
        <v>94</v>
      </c>
      <c r="S42" t="s">
        <v>95</v>
      </c>
      <c r="T42">
        <v>3</v>
      </c>
      <c r="U42">
        <v>11.15</v>
      </c>
    </row>
    <row r="43" spans="1:21" ht="15">
      <c r="A43" s="6">
        <v>38</v>
      </c>
      <c r="B43" s="37">
        <f>HRÁČI!B40</f>
        <v>38</v>
      </c>
      <c r="C43" s="38" t="str">
        <f>HRÁČI!C40</f>
        <v>Špaňúr</v>
      </c>
      <c r="D43" s="60" t="str">
        <f>HRÁČI!D40</f>
        <v>Michal</v>
      </c>
      <c r="E43" s="45"/>
      <c r="F43" s="47"/>
      <c r="G43" s="58"/>
      <c r="H43" s="47"/>
      <c r="I43" s="58"/>
      <c r="J43" s="47"/>
      <c r="K43" s="58"/>
      <c r="L43" s="47"/>
      <c r="M43" s="58"/>
      <c r="N43" s="46">
        <f t="shared" si="3"/>
        <v>0</v>
      </c>
      <c r="O43" s="46">
        <f t="shared" si="4"/>
        <v>0</v>
      </c>
      <c r="P43" s="59"/>
      <c r="R43" t="s">
        <v>57</v>
      </c>
      <c r="S43" t="s">
        <v>45</v>
      </c>
      <c r="T43">
        <v>5</v>
      </c>
      <c r="U43">
        <v>11.9</v>
      </c>
    </row>
    <row r="44" spans="1:21" ht="15">
      <c r="A44" s="6">
        <v>39</v>
      </c>
      <c r="B44" s="37">
        <f>HRÁČI!B41</f>
        <v>39</v>
      </c>
      <c r="C44" s="38" t="str">
        <f>HRÁČI!C41</f>
        <v>Jajcaj</v>
      </c>
      <c r="D44" s="60" t="str">
        <f>HRÁČI!D41</f>
        <v>Miroslav</v>
      </c>
      <c r="E44" s="45"/>
      <c r="F44" s="47"/>
      <c r="G44" s="58"/>
      <c r="H44" s="47"/>
      <c r="I44" s="58"/>
      <c r="J44" s="47"/>
      <c r="K44" s="58"/>
      <c r="L44" s="47"/>
      <c r="M44" s="58"/>
      <c r="N44" s="46">
        <f t="shared" si="3"/>
        <v>0</v>
      </c>
      <c r="O44" s="46">
        <f t="shared" si="4"/>
        <v>0</v>
      </c>
      <c r="P44" s="59"/>
      <c r="R44" t="s">
        <v>80</v>
      </c>
      <c r="S44" t="s">
        <v>44</v>
      </c>
      <c r="T44">
        <v>1</v>
      </c>
      <c r="U44">
        <v>6.95</v>
      </c>
    </row>
    <row r="45" spans="1:21" ht="15">
      <c r="A45" s="6">
        <v>40</v>
      </c>
      <c r="B45" s="37">
        <f>HRÁČI!B42</f>
        <v>40</v>
      </c>
      <c r="C45" s="38" t="str">
        <f>HRÁČI!C42</f>
        <v>Beník</v>
      </c>
      <c r="D45" s="60" t="str">
        <f>HRÁČI!D42</f>
        <v>Marián</v>
      </c>
      <c r="E45" s="45"/>
      <c r="F45" s="47"/>
      <c r="G45" s="58"/>
      <c r="H45" s="47"/>
      <c r="I45" s="58"/>
      <c r="J45" s="47"/>
      <c r="K45" s="58"/>
      <c r="L45" s="47"/>
      <c r="M45" s="58"/>
      <c r="N45" s="46">
        <f t="shared" si="3"/>
        <v>0</v>
      </c>
      <c r="O45" s="46">
        <f t="shared" si="4"/>
        <v>0</v>
      </c>
      <c r="P45" s="59"/>
      <c r="R45" s="88"/>
      <c r="S45" s="88"/>
      <c r="T45" s="88"/>
      <c r="U45" s="88">
        <f>SUM(U41:U44)</f>
        <v>30</v>
      </c>
    </row>
    <row r="46" spans="1:16" ht="15">
      <c r="A46" s="6">
        <v>41</v>
      </c>
      <c r="B46" s="37">
        <f>HRÁČI!B43</f>
        <v>41</v>
      </c>
      <c r="C46" s="38" t="str">
        <f>HRÁČI!C43</f>
        <v>Hegyi</v>
      </c>
      <c r="D46" s="60" t="str">
        <f>HRÁČI!D43</f>
        <v>Juraj</v>
      </c>
      <c r="E46" s="45"/>
      <c r="F46" s="47"/>
      <c r="G46" s="58"/>
      <c r="H46" s="47"/>
      <c r="I46" s="58"/>
      <c r="J46" s="47"/>
      <c r="K46" s="58"/>
      <c r="L46" s="47"/>
      <c r="M46" s="58"/>
      <c r="N46" s="46">
        <f t="shared" si="3"/>
        <v>0</v>
      </c>
      <c r="O46" s="46">
        <f t="shared" si="4"/>
        <v>0</v>
      </c>
      <c r="P46" s="59"/>
    </row>
    <row r="47" spans="1:16" ht="15">
      <c r="A47" s="6">
        <v>42</v>
      </c>
      <c r="B47" s="37">
        <f>HRÁČI!B44</f>
        <v>42</v>
      </c>
      <c r="C47" s="38">
        <f>HRÁČI!C44</f>
        <v>0</v>
      </c>
      <c r="D47" s="60">
        <f>HRÁČI!D44</f>
        <v>0</v>
      </c>
      <c r="E47" s="45"/>
      <c r="F47" s="47"/>
      <c r="G47" s="58"/>
      <c r="H47" s="47"/>
      <c r="I47" s="58"/>
      <c r="J47" s="47"/>
      <c r="K47" s="58"/>
      <c r="L47" s="47"/>
      <c r="M47" s="58"/>
      <c r="N47" s="46">
        <f t="shared" si="3"/>
        <v>0</v>
      </c>
      <c r="O47" s="46">
        <f t="shared" si="4"/>
        <v>0</v>
      </c>
      <c r="P47" s="59"/>
    </row>
    <row r="48" spans="1:16" ht="15">
      <c r="A48" s="6">
        <v>43</v>
      </c>
      <c r="B48" s="37">
        <f>HRÁČI!B45</f>
        <v>43</v>
      </c>
      <c r="C48" s="38">
        <f>HRÁČI!C45</f>
        <v>0</v>
      </c>
      <c r="D48" s="60">
        <f>HRÁČI!D45</f>
        <v>0</v>
      </c>
      <c r="E48" s="45"/>
      <c r="F48" s="47"/>
      <c r="G48" s="58"/>
      <c r="H48" s="47"/>
      <c r="I48" s="58"/>
      <c r="J48" s="47"/>
      <c r="K48" s="58"/>
      <c r="L48" s="47"/>
      <c r="M48" s="58"/>
      <c r="N48" s="46">
        <f t="shared" si="3"/>
        <v>0</v>
      </c>
      <c r="O48" s="46">
        <f t="shared" si="4"/>
        <v>0</v>
      </c>
      <c r="P48" s="59"/>
    </row>
    <row r="49" spans="1:16" ht="15">
      <c r="A49" s="6">
        <v>44</v>
      </c>
      <c r="B49" s="37">
        <f>HRÁČI!B46</f>
        <v>44</v>
      </c>
      <c r="C49" s="38">
        <f>HRÁČI!C46</f>
        <v>0</v>
      </c>
      <c r="D49" s="60">
        <f>HRÁČI!D46</f>
        <v>0</v>
      </c>
      <c r="E49" s="45"/>
      <c r="F49" s="47"/>
      <c r="G49" s="58"/>
      <c r="H49" s="47"/>
      <c r="I49" s="58"/>
      <c r="J49" s="47"/>
      <c r="K49" s="58"/>
      <c r="L49" s="47"/>
      <c r="M49" s="58"/>
      <c r="N49" s="46">
        <f t="shared" si="3"/>
        <v>0</v>
      </c>
      <c r="O49" s="46">
        <f t="shared" si="4"/>
        <v>0</v>
      </c>
      <c r="P49" s="59"/>
    </row>
    <row r="50" spans="1:16" ht="15">
      <c r="A50" s="6">
        <v>45</v>
      </c>
      <c r="B50" s="37">
        <f>HRÁČI!B47</f>
        <v>45</v>
      </c>
      <c r="C50" s="38">
        <f>HRÁČI!C47</f>
        <v>0</v>
      </c>
      <c r="D50" s="60">
        <f>HRÁČI!D47</f>
        <v>0</v>
      </c>
      <c r="E50" s="45"/>
      <c r="F50" s="47"/>
      <c r="G50" s="58"/>
      <c r="H50" s="47"/>
      <c r="I50" s="58"/>
      <c r="J50" s="47"/>
      <c r="K50" s="58"/>
      <c r="L50" s="47"/>
      <c r="M50" s="58"/>
      <c r="N50" s="46">
        <f t="shared" si="3"/>
        <v>0</v>
      </c>
      <c r="O50" s="46">
        <f t="shared" si="4"/>
        <v>0</v>
      </c>
      <c r="P50" s="59"/>
    </row>
    <row r="51" spans="1:16" ht="15">
      <c r="A51" s="6">
        <v>46</v>
      </c>
      <c r="B51" s="37">
        <f>HRÁČI!B48</f>
        <v>46</v>
      </c>
      <c r="C51" s="38">
        <f>HRÁČI!C48</f>
        <v>0</v>
      </c>
      <c r="D51" s="60">
        <f>HRÁČI!D48</f>
        <v>0</v>
      </c>
      <c r="E51" s="45"/>
      <c r="F51" s="47"/>
      <c r="G51" s="58"/>
      <c r="H51" s="47"/>
      <c r="I51" s="58"/>
      <c r="J51" s="47"/>
      <c r="K51" s="58"/>
      <c r="L51" s="47"/>
      <c r="M51" s="58"/>
      <c r="N51" s="46">
        <f t="shared" si="3"/>
        <v>0</v>
      </c>
      <c r="O51" s="46">
        <f t="shared" si="4"/>
        <v>0</v>
      </c>
      <c r="P51" s="59"/>
    </row>
    <row r="52" spans="1:16" ht="15">
      <c r="A52" s="6">
        <v>47</v>
      </c>
      <c r="B52" s="37">
        <f>HRÁČI!B49</f>
        <v>47</v>
      </c>
      <c r="C52" s="38">
        <f>HRÁČI!C49</f>
        <v>0</v>
      </c>
      <c r="D52" s="60">
        <f>HRÁČI!D49</f>
        <v>0</v>
      </c>
      <c r="E52" s="45"/>
      <c r="F52" s="47"/>
      <c r="G52" s="58"/>
      <c r="H52" s="47"/>
      <c r="I52" s="58"/>
      <c r="J52" s="47"/>
      <c r="K52" s="58"/>
      <c r="L52" s="47"/>
      <c r="M52" s="58"/>
      <c r="N52" s="46">
        <f t="shared" si="3"/>
        <v>0</v>
      </c>
      <c r="O52" s="46">
        <f t="shared" si="4"/>
        <v>0</v>
      </c>
      <c r="P52" s="59"/>
    </row>
    <row r="53" spans="1:16" ht="15">
      <c r="A53" s="6">
        <v>48</v>
      </c>
      <c r="B53" s="37">
        <f>HRÁČI!B50</f>
        <v>48</v>
      </c>
      <c r="C53" s="38">
        <f>HRÁČI!C50</f>
        <v>0</v>
      </c>
      <c r="D53" s="60">
        <f>HRÁČI!D50</f>
        <v>0</v>
      </c>
      <c r="E53" s="45"/>
      <c r="F53" s="47"/>
      <c r="G53" s="58"/>
      <c r="H53" s="47"/>
      <c r="I53" s="58"/>
      <c r="J53" s="47"/>
      <c r="K53" s="58"/>
      <c r="L53" s="47"/>
      <c r="M53" s="58"/>
      <c r="N53" s="46">
        <f t="shared" si="3"/>
        <v>0</v>
      </c>
      <c r="O53" s="46">
        <f t="shared" si="4"/>
        <v>0</v>
      </c>
      <c r="P53" s="59"/>
    </row>
    <row r="54" spans="1:16" ht="15">
      <c r="A54" s="6">
        <v>49</v>
      </c>
      <c r="B54" s="37">
        <f>HRÁČI!B51</f>
        <v>49</v>
      </c>
      <c r="C54" s="38">
        <f>HRÁČI!C51</f>
        <v>0</v>
      </c>
      <c r="D54" s="60">
        <f>HRÁČI!D51</f>
        <v>0</v>
      </c>
      <c r="E54" s="45"/>
      <c r="F54" s="47"/>
      <c r="G54" s="58"/>
      <c r="H54" s="47"/>
      <c r="I54" s="58"/>
      <c r="J54" s="47"/>
      <c r="K54" s="58"/>
      <c r="L54" s="47"/>
      <c r="M54" s="58"/>
      <c r="N54" s="46">
        <f t="shared" si="3"/>
        <v>0</v>
      </c>
      <c r="O54" s="46">
        <f t="shared" si="4"/>
        <v>0</v>
      </c>
      <c r="P54" s="59"/>
    </row>
    <row r="55" spans="1:16" ht="15">
      <c r="A55" s="6">
        <v>50</v>
      </c>
      <c r="B55" s="37">
        <f>HRÁČI!B52</f>
        <v>50</v>
      </c>
      <c r="C55" s="38">
        <f>HRÁČI!C52</f>
        <v>0</v>
      </c>
      <c r="D55" s="60">
        <f>HRÁČI!D52</f>
        <v>0</v>
      </c>
      <c r="E55" s="45"/>
      <c r="F55" s="47"/>
      <c r="G55" s="58"/>
      <c r="H55" s="47"/>
      <c r="I55" s="58"/>
      <c r="J55" s="47"/>
      <c r="K55" s="58"/>
      <c r="L55" s="47"/>
      <c r="M55" s="58"/>
      <c r="N55" s="46">
        <f t="shared" si="3"/>
        <v>0</v>
      </c>
      <c r="O55" s="46">
        <f t="shared" si="4"/>
        <v>0</v>
      </c>
      <c r="P55" s="59"/>
    </row>
    <row r="56" spans="1:16" ht="15">
      <c r="A56" s="6">
        <v>51</v>
      </c>
      <c r="B56" s="37">
        <f>HRÁČI!B53</f>
        <v>51</v>
      </c>
      <c r="C56" s="38">
        <f>HRÁČI!C53</f>
        <v>0</v>
      </c>
      <c r="D56" s="60">
        <f>HRÁČI!D53</f>
        <v>0</v>
      </c>
      <c r="E56" s="45"/>
      <c r="F56" s="47"/>
      <c r="G56" s="58"/>
      <c r="H56" s="47"/>
      <c r="I56" s="58"/>
      <c r="J56" s="47"/>
      <c r="K56" s="58"/>
      <c r="L56" s="47"/>
      <c r="M56" s="58"/>
      <c r="N56" s="46">
        <f t="shared" si="3"/>
        <v>0</v>
      </c>
      <c r="O56" s="46">
        <f t="shared" si="4"/>
        <v>0</v>
      </c>
      <c r="P56" s="59"/>
    </row>
    <row r="57" spans="1:16" ht="15">
      <c r="A57" s="6">
        <v>52</v>
      </c>
      <c r="B57" s="37">
        <f>HRÁČI!B54</f>
        <v>52</v>
      </c>
      <c r="C57" s="38">
        <f>HRÁČI!C54</f>
        <v>0</v>
      </c>
      <c r="D57" s="60">
        <f>HRÁČI!D54</f>
        <v>0</v>
      </c>
      <c r="E57" s="45"/>
      <c r="F57" s="47"/>
      <c r="G57" s="58"/>
      <c r="H57" s="47"/>
      <c r="I57" s="58"/>
      <c r="J57" s="47"/>
      <c r="K57" s="58"/>
      <c r="L57" s="47"/>
      <c r="M57" s="58"/>
      <c r="N57" s="46">
        <f t="shared" si="3"/>
        <v>0</v>
      </c>
      <c r="O57" s="46">
        <f t="shared" si="4"/>
        <v>0</v>
      </c>
      <c r="P57" s="59"/>
    </row>
    <row r="58" spans="1:16" ht="15">
      <c r="A58" s="6">
        <v>53</v>
      </c>
      <c r="B58" s="37">
        <f>HRÁČI!B55</f>
        <v>53</v>
      </c>
      <c r="C58" s="38">
        <f>HRÁČI!C55</f>
        <v>0</v>
      </c>
      <c r="D58" s="60">
        <f>HRÁČI!D55</f>
        <v>0</v>
      </c>
      <c r="E58" s="45"/>
      <c r="F58" s="47"/>
      <c r="G58" s="58"/>
      <c r="H58" s="47"/>
      <c r="I58" s="58"/>
      <c r="J58" s="47"/>
      <c r="K58" s="58"/>
      <c r="L58" s="47"/>
      <c r="M58" s="58"/>
      <c r="N58" s="46">
        <f t="shared" si="3"/>
        <v>0</v>
      </c>
      <c r="O58" s="46">
        <f t="shared" si="4"/>
        <v>0</v>
      </c>
      <c r="P58" s="59"/>
    </row>
    <row r="59" spans="1:16" ht="15">
      <c r="A59" s="6">
        <v>54</v>
      </c>
      <c r="B59" s="37">
        <f>HRÁČI!B56</f>
        <v>54</v>
      </c>
      <c r="C59" s="38">
        <f>HRÁČI!C56</f>
        <v>0</v>
      </c>
      <c r="D59" s="60">
        <f>HRÁČI!D56</f>
        <v>0</v>
      </c>
      <c r="E59" s="45"/>
      <c r="F59" s="47"/>
      <c r="G59" s="58"/>
      <c r="H59" s="47"/>
      <c r="I59" s="58"/>
      <c r="J59" s="47"/>
      <c r="K59" s="58"/>
      <c r="L59" s="47"/>
      <c r="M59" s="58"/>
      <c r="N59" s="46">
        <f t="shared" si="3"/>
        <v>0</v>
      </c>
      <c r="O59" s="46">
        <f t="shared" si="4"/>
        <v>0</v>
      </c>
      <c r="P59" s="59"/>
    </row>
    <row r="60" spans="1:16" ht="15">
      <c r="A60" s="6">
        <v>55</v>
      </c>
      <c r="B60" s="37">
        <f>HRÁČI!B57</f>
        <v>55</v>
      </c>
      <c r="C60" s="38">
        <f>HRÁČI!C57</f>
        <v>0</v>
      </c>
      <c r="D60" s="60">
        <f>HRÁČI!D57</f>
        <v>0</v>
      </c>
      <c r="E60" s="45"/>
      <c r="F60" s="47"/>
      <c r="G60" s="58"/>
      <c r="H60" s="47"/>
      <c r="I60" s="58"/>
      <c r="J60" s="47"/>
      <c r="K60" s="58"/>
      <c r="L60" s="47"/>
      <c r="M60" s="58"/>
      <c r="N60" s="46">
        <f t="shared" si="3"/>
        <v>0</v>
      </c>
      <c r="O60" s="46">
        <f t="shared" si="4"/>
        <v>0</v>
      </c>
      <c r="P60" s="59"/>
    </row>
    <row r="61" spans="1:16" ht="15">
      <c r="A61" s="6">
        <v>56</v>
      </c>
      <c r="B61" s="37">
        <f>HRÁČI!B58</f>
        <v>56</v>
      </c>
      <c r="C61" s="38">
        <f>HRÁČI!C58</f>
        <v>0</v>
      </c>
      <c r="D61" s="60">
        <f>HRÁČI!D58</f>
        <v>0</v>
      </c>
      <c r="E61" s="45"/>
      <c r="F61" s="47"/>
      <c r="G61" s="58"/>
      <c r="H61" s="47"/>
      <c r="I61" s="58"/>
      <c r="J61" s="47"/>
      <c r="K61" s="58"/>
      <c r="L61" s="47"/>
      <c r="M61" s="58"/>
      <c r="N61" s="46">
        <f t="shared" si="3"/>
        <v>0</v>
      </c>
      <c r="O61" s="46">
        <f t="shared" si="4"/>
        <v>0</v>
      </c>
      <c r="P61" s="59"/>
    </row>
    <row r="62" spans="1:16" ht="15">
      <c r="A62" s="6">
        <v>57</v>
      </c>
      <c r="B62" s="37">
        <f>HRÁČI!B59</f>
        <v>57</v>
      </c>
      <c r="C62" s="38">
        <f>HRÁČI!C59</f>
        <v>0</v>
      </c>
      <c r="D62" s="60">
        <f>HRÁČI!D59</f>
        <v>0</v>
      </c>
      <c r="E62" s="45"/>
      <c r="F62" s="47"/>
      <c r="G62" s="58"/>
      <c r="H62" s="47"/>
      <c r="I62" s="58"/>
      <c r="J62" s="47"/>
      <c r="K62" s="58"/>
      <c r="L62" s="47"/>
      <c r="M62" s="58"/>
      <c r="N62" s="46">
        <f t="shared" si="3"/>
        <v>0</v>
      </c>
      <c r="O62" s="46">
        <f t="shared" si="4"/>
        <v>0</v>
      </c>
      <c r="P62" s="59"/>
    </row>
    <row r="63" spans="1:16" ht="15">
      <c r="A63" s="6">
        <v>58</v>
      </c>
      <c r="B63" s="37">
        <f>HRÁČI!B60</f>
        <v>58</v>
      </c>
      <c r="C63" s="38">
        <f>HRÁČI!C60</f>
        <v>0</v>
      </c>
      <c r="D63" s="60">
        <f>HRÁČI!D60</f>
        <v>0</v>
      </c>
      <c r="E63" s="45"/>
      <c r="F63" s="47"/>
      <c r="G63" s="58"/>
      <c r="H63" s="47"/>
      <c r="I63" s="58"/>
      <c r="J63" s="47"/>
      <c r="K63" s="58"/>
      <c r="L63" s="47"/>
      <c r="M63" s="58"/>
      <c r="N63" s="46">
        <f t="shared" si="3"/>
        <v>0</v>
      </c>
      <c r="O63" s="46">
        <f t="shared" si="4"/>
        <v>0</v>
      </c>
      <c r="P63" s="59"/>
    </row>
    <row r="64" spans="1:16" ht="15">
      <c r="A64" s="6">
        <v>59</v>
      </c>
      <c r="B64" s="37">
        <f>HRÁČI!B61</f>
        <v>59</v>
      </c>
      <c r="C64" s="38">
        <f>HRÁČI!C61</f>
        <v>0</v>
      </c>
      <c r="D64" s="60">
        <f>HRÁČI!D61</f>
        <v>0</v>
      </c>
      <c r="E64" s="45"/>
      <c r="F64" s="47"/>
      <c r="G64" s="58"/>
      <c r="H64" s="47"/>
      <c r="I64" s="58"/>
      <c r="J64" s="47"/>
      <c r="K64" s="58"/>
      <c r="L64" s="47"/>
      <c r="M64" s="58"/>
      <c r="N64" s="46">
        <f t="shared" si="3"/>
        <v>0</v>
      </c>
      <c r="O64" s="46">
        <f t="shared" si="4"/>
        <v>0</v>
      </c>
      <c r="P64" s="59"/>
    </row>
    <row r="65" spans="1:16" ht="15">
      <c r="A65" s="6">
        <v>60</v>
      </c>
      <c r="B65" s="37">
        <f>HRÁČI!B62</f>
        <v>60</v>
      </c>
      <c r="C65" s="38">
        <f>HRÁČI!C62</f>
        <v>0</v>
      </c>
      <c r="D65" s="60">
        <f>HRÁČI!D62</f>
        <v>0</v>
      </c>
      <c r="E65" s="45"/>
      <c r="F65" s="47"/>
      <c r="G65" s="58"/>
      <c r="H65" s="47"/>
      <c r="I65" s="58"/>
      <c r="J65" s="47"/>
      <c r="K65" s="58"/>
      <c r="L65" s="47"/>
      <c r="M65" s="58"/>
      <c r="N65" s="46">
        <f t="shared" si="3"/>
        <v>0</v>
      </c>
      <c r="O65" s="46">
        <f t="shared" si="4"/>
        <v>0</v>
      </c>
      <c r="P65" s="59"/>
    </row>
    <row r="66" spans="1:16" ht="15">
      <c r="A66" s="6">
        <v>61</v>
      </c>
      <c r="B66" s="37">
        <f>HRÁČI!B63</f>
        <v>61</v>
      </c>
      <c r="C66" s="38">
        <f>HRÁČI!C63</f>
        <v>0</v>
      </c>
      <c r="D66" s="60">
        <f>HRÁČI!D63</f>
        <v>0</v>
      </c>
      <c r="E66" s="45"/>
      <c r="F66" s="47"/>
      <c r="G66" s="58"/>
      <c r="H66" s="47"/>
      <c r="I66" s="58"/>
      <c r="J66" s="47"/>
      <c r="K66" s="58"/>
      <c r="L66" s="47"/>
      <c r="M66" s="58"/>
      <c r="N66" s="46">
        <f t="shared" si="3"/>
        <v>0</v>
      </c>
      <c r="O66" s="46">
        <f t="shared" si="4"/>
        <v>0</v>
      </c>
      <c r="P66" s="59"/>
    </row>
    <row r="67" spans="1:16" ht="15">
      <c r="A67" s="6">
        <v>62</v>
      </c>
      <c r="B67" s="37">
        <f>HRÁČI!B64</f>
        <v>62</v>
      </c>
      <c r="C67" s="38">
        <f>HRÁČI!C64</f>
        <v>0</v>
      </c>
      <c r="D67" s="60">
        <f>HRÁČI!D64</f>
        <v>0</v>
      </c>
      <c r="E67" s="45"/>
      <c r="F67" s="47"/>
      <c r="G67" s="58"/>
      <c r="H67" s="47"/>
      <c r="I67" s="58"/>
      <c r="J67" s="47"/>
      <c r="K67" s="58"/>
      <c r="L67" s="47"/>
      <c r="M67" s="58"/>
      <c r="N67" s="46">
        <f t="shared" si="3"/>
        <v>0</v>
      </c>
      <c r="O67" s="46">
        <f t="shared" si="4"/>
        <v>0</v>
      </c>
      <c r="P67" s="59"/>
    </row>
    <row r="68" spans="1:16" ht="15">
      <c r="A68" s="6">
        <v>63</v>
      </c>
      <c r="B68" s="37">
        <f>HRÁČI!B65</f>
        <v>63</v>
      </c>
      <c r="C68" s="38">
        <f>HRÁČI!C65</f>
        <v>0</v>
      </c>
      <c r="D68" s="60">
        <f>HRÁČI!D65</f>
        <v>0</v>
      </c>
      <c r="E68" s="45"/>
      <c r="F68" s="47"/>
      <c r="G68" s="58"/>
      <c r="H68" s="47"/>
      <c r="I68" s="58"/>
      <c r="J68" s="47"/>
      <c r="K68" s="58"/>
      <c r="L68" s="47"/>
      <c r="M68" s="58"/>
      <c r="N68" s="46">
        <f t="shared" si="3"/>
        <v>0</v>
      </c>
      <c r="O68" s="46">
        <f t="shared" si="4"/>
        <v>0</v>
      </c>
      <c r="P68" s="59"/>
    </row>
    <row r="69" spans="1:16" ht="15">
      <c r="A69" s="6">
        <v>64</v>
      </c>
      <c r="B69" s="37">
        <f>HRÁČI!B66</f>
        <v>64</v>
      </c>
      <c r="C69" s="38">
        <f>HRÁČI!C66</f>
        <v>0</v>
      </c>
      <c r="D69" s="60">
        <f>HRÁČI!D66</f>
        <v>0</v>
      </c>
      <c r="E69" s="45"/>
      <c r="F69" s="47"/>
      <c r="G69" s="58"/>
      <c r="H69" s="47"/>
      <c r="I69" s="58"/>
      <c r="J69" s="47"/>
      <c r="K69" s="58"/>
      <c r="L69" s="47"/>
      <c r="M69" s="58"/>
      <c r="N69" s="46">
        <f t="shared" si="3"/>
        <v>0</v>
      </c>
      <c r="O69" s="46">
        <f t="shared" si="4"/>
        <v>0</v>
      </c>
      <c r="P69" s="59"/>
    </row>
    <row r="70" spans="1:16" ht="15">
      <c r="A70" s="6">
        <v>65</v>
      </c>
      <c r="B70" s="37">
        <f>HRÁČI!B67</f>
        <v>65</v>
      </c>
      <c r="C70" s="38">
        <f>HRÁČI!C67</f>
        <v>0</v>
      </c>
      <c r="D70" s="60">
        <f>HRÁČI!D67</f>
        <v>0</v>
      </c>
      <c r="E70" s="45"/>
      <c r="F70" s="47"/>
      <c r="G70" s="58"/>
      <c r="H70" s="47"/>
      <c r="I70" s="58"/>
      <c r="J70" s="47"/>
      <c r="K70" s="58"/>
      <c r="L70" s="47"/>
      <c r="M70" s="58"/>
      <c r="N70" s="46">
        <f aca="true" t="shared" si="5" ref="N70:N75">SUM(F70,H70,J70,L70)</f>
        <v>0</v>
      </c>
      <c r="O70" s="46">
        <f aca="true" t="shared" si="6" ref="O70:O75">SUM(G70,I70,K70,M70)</f>
        <v>0</v>
      </c>
      <c r="P70" s="59"/>
    </row>
    <row r="71" spans="1:16" ht="15">
      <c r="A71" s="6">
        <v>66</v>
      </c>
      <c r="B71" s="37">
        <f>HRÁČI!B68</f>
        <v>66</v>
      </c>
      <c r="C71" s="38">
        <f>HRÁČI!C68</f>
        <v>0</v>
      </c>
      <c r="D71" s="60">
        <f>HRÁČI!D68</f>
        <v>0</v>
      </c>
      <c r="E71" s="45"/>
      <c r="F71" s="47"/>
      <c r="G71" s="58"/>
      <c r="H71" s="47"/>
      <c r="I71" s="58"/>
      <c r="J71" s="47"/>
      <c r="K71" s="58"/>
      <c r="L71" s="47"/>
      <c r="M71" s="58"/>
      <c r="N71" s="46">
        <f t="shared" si="5"/>
        <v>0</v>
      </c>
      <c r="O71" s="46">
        <f t="shared" si="6"/>
        <v>0</v>
      </c>
      <c r="P71" s="59"/>
    </row>
    <row r="72" spans="1:16" ht="15">
      <c r="A72" s="6">
        <v>67</v>
      </c>
      <c r="B72" s="37">
        <f>HRÁČI!B69</f>
        <v>67</v>
      </c>
      <c r="C72" s="38">
        <f>HRÁČI!C69</f>
        <v>0</v>
      </c>
      <c r="D72" s="60">
        <f>HRÁČI!D69</f>
        <v>0</v>
      </c>
      <c r="E72" s="45"/>
      <c r="F72" s="47"/>
      <c r="G72" s="58"/>
      <c r="H72" s="47"/>
      <c r="I72" s="58"/>
      <c r="J72" s="47"/>
      <c r="K72" s="58"/>
      <c r="L72" s="47"/>
      <c r="M72" s="58"/>
      <c r="N72" s="46">
        <f t="shared" si="5"/>
        <v>0</v>
      </c>
      <c r="O72" s="46">
        <f t="shared" si="6"/>
        <v>0</v>
      </c>
      <c r="P72" s="59"/>
    </row>
    <row r="73" spans="1:16" ht="15">
      <c r="A73" s="6">
        <v>68</v>
      </c>
      <c r="B73" s="37">
        <f>HRÁČI!B70</f>
        <v>68</v>
      </c>
      <c r="C73" s="38">
        <f>HRÁČI!C70</f>
        <v>0</v>
      </c>
      <c r="D73" s="60">
        <f>HRÁČI!D70</f>
        <v>0</v>
      </c>
      <c r="E73" s="45"/>
      <c r="F73" s="47"/>
      <c r="G73" s="58"/>
      <c r="H73" s="47"/>
      <c r="I73" s="58"/>
      <c r="J73" s="47"/>
      <c r="K73" s="58"/>
      <c r="L73" s="47"/>
      <c r="M73" s="58"/>
      <c r="N73" s="46">
        <f t="shared" si="5"/>
        <v>0</v>
      </c>
      <c r="O73" s="46">
        <f t="shared" si="6"/>
        <v>0</v>
      </c>
      <c r="P73" s="59"/>
    </row>
    <row r="74" spans="1:16" ht="15">
      <c r="A74" s="6">
        <v>69</v>
      </c>
      <c r="B74" s="37">
        <f>HRÁČI!B71</f>
        <v>69</v>
      </c>
      <c r="C74" s="38">
        <f>HRÁČI!C71</f>
        <v>0</v>
      </c>
      <c r="D74" s="60">
        <f>HRÁČI!D71</f>
        <v>0</v>
      </c>
      <c r="E74" s="45"/>
      <c r="F74" s="47"/>
      <c r="G74" s="58"/>
      <c r="H74" s="47"/>
      <c r="I74" s="58"/>
      <c r="J74" s="47"/>
      <c r="K74" s="58"/>
      <c r="L74" s="47"/>
      <c r="M74" s="58"/>
      <c r="N74" s="46">
        <f t="shared" si="5"/>
        <v>0</v>
      </c>
      <c r="O74" s="46">
        <f t="shared" si="6"/>
        <v>0</v>
      </c>
      <c r="P74" s="59"/>
    </row>
    <row r="75" spans="1:16" ht="15">
      <c r="A75" s="6">
        <v>70</v>
      </c>
      <c r="B75" s="37">
        <f>HRÁČI!B72</f>
        <v>70</v>
      </c>
      <c r="C75" s="38">
        <f>HRÁČI!C72</f>
        <v>0</v>
      </c>
      <c r="D75" s="60">
        <f>HRÁČI!D72</f>
        <v>0</v>
      </c>
      <c r="E75" s="45"/>
      <c r="F75" s="47"/>
      <c r="G75" s="58"/>
      <c r="H75" s="47"/>
      <c r="I75" s="58"/>
      <c r="J75" s="47"/>
      <c r="K75" s="58"/>
      <c r="L75" s="47"/>
      <c r="M75" s="58"/>
      <c r="N75" s="46">
        <f t="shared" si="5"/>
        <v>0</v>
      </c>
      <c r="O75" s="46">
        <f t="shared" si="6"/>
        <v>0</v>
      </c>
      <c r="P75" s="59"/>
    </row>
    <row r="76" spans="6:16" ht="12.75">
      <c r="F76" s="5">
        <f>SUM(F6:F75)</f>
        <v>63</v>
      </c>
      <c r="G76" s="5">
        <f>SUM(G6:G75)</f>
        <v>210</v>
      </c>
      <c r="H76" s="5">
        <f aca="true" t="shared" si="7" ref="H76:M76">SUM(H6:H75)</f>
        <v>63</v>
      </c>
      <c r="I76" s="5">
        <f t="shared" si="7"/>
        <v>209.99999999999994</v>
      </c>
      <c r="J76" s="5">
        <f t="shared" si="7"/>
        <v>63</v>
      </c>
      <c r="K76" s="5">
        <f t="shared" si="7"/>
        <v>210.00000000000003</v>
      </c>
      <c r="L76" s="5">
        <f t="shared" si="7"/>
        <v>63</v>
      </c>
      <c r="M76" s="5">
        <f t="shared" si="7"/>
        <v>210.00000000000003</v>
      </c>
      <c r="O76" s="2"/>
      <c r="P76" s="39"/>
    </row>
    <row r="78" spans="3:5" ht="12.75">
      <c r="C78" t="s">
        <v>40</v>
      </c>
      <c r="E78">
        <f>COUNT(E6:E75)</f>
        <v>21</v>
      </c>
    </row>
    <row r="81" ht="12.75">
      <c r="F81" s="48"/>
    </row>
    <row r="82" ht="12.75">
      <c r="F82" s="48"/>
    </row>
    <row r="83" ht="12.75">
      <c r="F83" s="48"/>
    </row>
    <row r="117" ht="12.75">
      <c r="F117" s="48"/>
    </row>
    <row r="118" ht="12.75">
      <c r="F118" s="48"/>
    </row>
    <row r="119" ht="12.75">
      <c r="F119" s="48"/>
    </row>
    <row r="120" ht="12.75">
      <c r="F120" s="48"/>
    </row>
    <row r="121" ht="12.75">
      <c r="F121" s="48"/>
    </row>
    <row r="122" ht="12.75">
      <c r="F122" s="48"/>
    </row>
    <row r="123" ht="12.75">
      <c r="F123" s="48"/>
    </row>
    <row r="124" ht="12.75">
      <c r="F124" s="48"/>
    </row>
    <row r="125" ht="12.75">
      <c r="F125" s="48"/>
    </row>
    <row r="126" ht="12.75">
      <c r="F126" s="48"/>
    </row>
    <row r="127" ht="12.75">
      <c r="F127" s="48"/>
    </row>
    <row r="128" ht="12.75">
      <c r="F128" s="48"/>
    </row>
    <row r="129" ht="12.75">
      <c r="F129" s="48"/>
    </row>
    <row r="130" ht="12.75">
      <c r="F130" s="48"/>
    </row>
    <row r="131" ht="12.75">
      <c r="F131" s="48"/>
    </row>
    <row r="132" ht="12.75">
      <c r="F132" s="48"/>
    </row>
    <row r="133" ht="12.75">
      <c r="F133" s="48"/>
    </row>
    <row r="134" ht="12.75">
      <c r="F134" s="48"/>
    </row>
    <row r="135" ht="12.75">
      <c r="F135" s="48"/>
    </row>
    <row r="136" ht="12.75">
      <c r="F136" s="48"/>
    </row>
  </sheetData>
  <sheetProtection/>
  <mergeCells count="2">
    <mergeCell ref="E2:P2"/>
    <mergeCell ref="A3:Q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5"/>
  <dimension ref="A1:U136"/>
  <sheetViews>
    <sheetView showGridLines="0" zoomScaleSheetLayoutView="75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9.421875" style="0" customWidth="1"/>
    <col min="5" max="5" width="5.00390625" style="0" customWidth="1"/>
    <col min="6" max="6" width="4.7109375" style="0" customWidth="1"/>
    <col min="7" max="7" width="7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7.7109375" style="0" customWidth="1"/>
    <col min="12" max="12" width="4.7109375" style="0" customWidth="1"/>
    <col min="13" max="13" width="7.7109375" style="0" customWidth="1"/>
    <col min="14" max="14" width="6.28125" style="0" customWidth="1"/>
    <col min="15" max="15" width="9.57421875" style="0" customWidth="1"/>
    <col min="16" max="16" width="7.7109375" style="0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24" customHeight="1" thickBot="1">
      <c r="A2" s="1"/>
      <c r="E2" s="91" t="s">
        <v>108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  <c r="Q2" s="3"/>
    </row>
    <row r="3" spans="1:17" ht="9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6" ht="16.5" thickBot="1">
      <c r="A4" s="13"/>
      <c r="B4" s="4"/>
      <c r="C4" s="4"/>
      <c r="D4" s="14"/>
      <c r="E4" s="55"/>
      <c r="F4" s="56">
        <f aca="true" t="shared" si="0" ref="F4:M4">SUM(F6:F75)</f>
        <v>60</v>
      </c>
      <c r="G4" s="57">
        <f t="shared" si="0"/>
        <v>200</v>
      </c>
      <c r="H4" s="56">
        <f t="shared" si="0"/>
        <v>60</v>
      </c>
      <c r="I4" s="57">
        <f t="shared" si="0"/>
        <v>199.99999999999994</v>
      </c>
      <c r="J4" s="56">
        <f t="shared" si="0"/>
        <v>60</v>
      </c>
      <c r="K4" s="57">
        <f t="shared" si="0"/>
        <v>200.00000000000003</v>
      </c>
      <c r="L4" s="56">
        <f t="shared" si="0"/>
        <v>60</v>
      </c>
      <c r="M4" s="57">
        <f t="shared" si="0"/>
        <v>200</v>
      </c>
      <c r="N4" s="10"/>
      <c r="O4" s="10"/>
      <c r="P4" s="11" t="s">
        <v>1</v>
      </c>
    </row>
    <row r="5" spans="1:16" ht="14.25" thickBot="1">
      <c r="A5" s="7" t="s">
        <v>2</v>
      </c>
      <c r="B5" s="8" t="s">
        <v>3</v>
      </c>
      <c r="C5" s="9" t="s">
        <v>4</v>
      </c>
      <c r="D5" s="10"/>
      <c r="E5" s="42" t="s">
        <v>43</v>
      </c>
      <c r="F5" s="42" t="s">
        <v>30</v>
      </c>
      <c r="G5" s="42" t="s">
        <v>31</v>
      </c>
      <c r="H5" s="42" t="s">
        <v>32</v>
      </c>
      <c r="I5" s="42" t="s">
        <v>33</v>
      </c>
      <c r="J5" s="42" t="s">
        <v>34</v>
      </c>
      <c r="K5" s="42" t="s">
        <v>35</v>
      </c>
      <c r="L5" s="42" t="s">
        <v>36</v>
      </c>
      <c r="M5" s="42" t="s">
        <v>37</v>
      </c>
      <c r="N5" s="43" t="s">
        <v>1</v>
      </c>
      <c r="O5" s="44" t="s">
        <v>38</v>
      </c>
      <c r="P5" s="12" t="s">
        <v>39</v>
      </c>
    </row>
    <row r="6" spans="1:21" ht="15">
      <c r="A6" s="6">
        <v>1</v>
      </c>
      <c r="B6" s="37">
        <f>HRÁČI!B30</f>
        <v>28</v>
      </c>
      <c r="C6" s="38" t="str">
        <f>HRÁČI!C30</f>
        <v>Vavrík  </v>
      </c>
      <c r="D6" s="60" t="str">
        <f>HRÁČI!D30</f>
        <v>Roman</v>
      </c>
      <c r="E6" s="45">
        <v>13</v>
      </c>
      <c r="F6" s="47">
        <v>5</v>
      </c>
      <c r="G6" s="58">
        <v>15.75</v>
      </c>
      <c r="H6" s="47">
        <v>5</v>
      </c>
      <c r="I6" s="58">
        <v>12.7</v>
      </c>
      <c r="J6" s="47">
        <v>5</v>
      </c>
      <c r="K6" s="58">
        <v>13.65</v>
      </c>
      <c r="L6" s="47">
        <v>3</v>
      </c>
      <c r="M6" s="58">
        <v>10.3</v>
      </c>
      <c r="N6" s="46">
        <f aca="true" t="shared" si="1" ref="N6:N37">SUM(F6,H6,J6,L6)</f>
        <v>18</v>
      </c>
      <c r="O6" s="46">
        <f aca="true" t="shared" si="2" ref="O6:O37">SUM(G6,I6,K6,M6)</f>
        <v>52.400000000000006</v>
      </c>
      <c r="P6" s="59">
        <v>23</v>
      </c>
      <c r="R6" t="s">
        <v>65</v>
      </c>
      <c r="S6" t="s">
        <v>66</v>
      </c>
      <c r="T6">
        <v>4</v>
      </c>
      <c r="U6">
        <v>10.85</v>
      </c>
    </row>
    <row r="7" spans="1:21" ht="15">
      <c r="A7" s="6">
        <v>2</v>
      </c>
      <c r="B7" s="37">
        <f>HRÁČI!B15</f>
        <v>13</v>
      </c>
      <c r="C7" s="38" t="str">
        <f>HRÁČI!C15</f>
        <v>Mechura</v>
      </c>
      <c r="D7" s="60" t="str">
        <f>HRÁČI!D15</f>
        <v>Ladislav</v>
      </c>
      <c r="E7" s="45">
        <v>1</v>
      </c>
      <c r="F7" s="47">
        <v>4</v>
      </c>
      <c r="G7" s="58">
        <v>10.85</v>
      </c>
      <c r="H7" s="47">
        <v>5</v>
      </c>
      <c r="I7" s="58">
        <v>10.65</v>
      </c>
      <c r="J7" s="47">
        <v>3</v>
      </c>
      <c r="K7" s="58">
        <v>8.55</v>
      </c>
      <c r="L7" s="47">
        <v>5</v>
      </c>
      <c r="M7" s="58">
        <v>11.8</v>
      </c>
      <c r="N7" s="46">
        <f t="shared" si="1"/>
        <v>17</v>
      </c>
      <c r="O7" s="46">
        <f t="shared" si="2"/>
        <v>41.85</v>
      </c>
      <c r="P7" s="59">
        <v>21</v>
      </c>
      <c r="R7" t="s">
        <v>88</v>
      </c>
      <c r="S7" t="s">
        <v>44</v>
      </c>
      <c r="T7">
        <v>5</v>
      </c>
      <c r="U7">
        <v>14.25</v>
      </c>
    </row>
    <row r="8" spans="1:21" ht="15">
      <c r="A8" s="6">
        <v>3</v>
      </c>
      <c r="B8" s="37">
        <f>HRÁČI!B7</f>
        <v>5</v>
      </c>
      <c r="C8" s="38" t="str">
        <f>HRÁČI!C7</f>
        <v>Gavula</v>
      </c>
      <c r="D8" s="60" t="str">
        <f>HRÁČI!D7</f>
        <v>Gabriel</v>
      </c>
      <c r="E8" s="45">
        <v>12</v>
      </c>
      <c r="F8" s="47">
        <v>5</v>
      </c>
      <c r="G8" s="58">
        <v>12.1</v>
      </c>
      <c r="H8" s="47">
        <v>3</v>
      </c>
      <c r="I8" s="58">
        <v>10.35</v>
      </c>
      <c r="J8" s="47">
        <v>3</v>
      </c>
      <c r="K8" s="58">
        <v>8.85</v>
      </c>
      <c r="L8" s="47">
        <v>5</v>
      </c>
      <c r="M8" s="58">
        <v>12.9</v>
      </c>
      <c r="N8" s="46">
        <f t="shared" si="1"/>
        <v>16</v>
      </c>
      <c r="O8" s="46">
        <f t="shared" si="2"/>
        <v>44.199999999999996</v>
      </c>
      <c r="P8" s="59">
        <v>19</v>
      </c>
      <c r="R8" t="s">
        <v>119</v>
      </c>
      <c r="S8" t="s">
        <v>100</v>
      </c>
      <c r="T8">
        <v>1</v>
      </c>
      <c r="U8">
        <v>4.45</v>
      </c>
    </row>
    <row r="9" spans="1:21" ht="15">
      <c r="A9" s="6">
        <v>4</v>
      </c>
      <c r="B9" s="37">
        <f>HRÁČI!B17</f>
        <v>15</v>
      </c>
      <c r="C9" s="38" t="str">
        <f>HRÁČI!C17</f>
        <v>Michalovič</v>
      </c>
      <c r="D9" s="60" t="str">
        <f>HRÁČI!D17</f>
        <v>Peter</v>
      </c>
      <c r="E9" s="45">
        <v>9</v>
      </c>
      <c r="F9" s="47">
        <v>5</v>
      </c>
      <c r="G9" s="58">
        <v>13.7</v>
      </c>
      <c r="H9" s="47">
        <v>3</v>
      </c>
      <c r="I9" s="58">
        <v>9.25</v>
      </c>
      <c r="J9" s="47">
        <v>5</v>
      </c>
      <c r="K9" s="58">
        <v>16.05</v>
      </c>
      <c r="L9" s="47">
        <v>1</v>
      </c>
      <c r="M9" s="58">
        <v>7.9</v>
      </c>
      <c r="N9" s="46">
        <f t="shared" si="1"/>
        <v>14</v>
      </c>
      <c r="O9" s="46">
        <f t="shared" si="2"/>
        <v>46.9</v>
      </c>
      <c r="P9" s="59">
        <v>17</v>
      </c>
      <c r="R9" t="s">
        <v>85</v>
      </c>
      <c r="S9" t="s">
        <v>86</v>
      </c>
      <c r="T9">
        <v>2</v>
      </c>
      <c r="U9">
        <v>10.45</v>
      </c>
    </row>
    <row r="10" spans="1:21" ht="15">
      <c r="A10" s="6">
        <v>5</v>
      </c>
      <c r="B10" s="37">
        <f>HRÁČI!B26</f>
        <v>24</v>
      </c>
      <c r="C10" s="38" t="str">
        <f>HRÁČI!C26</f>
        <v>Stanko</v>
      </c>
      <c r="D10" s="60" t="str">
        <f>HRÁČI!D26</f>
        <v>Peter</v>
      </c>
      <c r="E10" s="45">
        <v>2</v>
      </c>
      <c r="F10" s="47">
        <v>5</v>
      </c>
      <c r="G10" s="58">
        <v>14.25</v>
      </c>
      <c r="H10" s="47">
        <v>1</v>
      </c>
      <c r="I10" s="58">
        <v>8.05</v>
      </c>
      <c r="J10" s="47">
        <v>3</v>
      </c>
      <c r="K10" s="58">
        <v>9.5</v>
      </c>
      <c r="L10" s="47">
        <v>5</v>
      </c>
      <c r="M10" s="58">
        <v>14.25</v>
      </c>
      <c r="N10" s="46">
        <f t="shared" si="1"/>
        <v>14</v>
      </c>
      <c r="O10" s="46">
        <f t="shared" si="2"/>
        <v>46.05</v>
      </c>
      <c r="P10" s="59">
        <v>16</v>
      </c>
      <c r="R10" s="88"/>
      <c r="S10" s="88"/>
      <c r="T10" s="88"/>
      <c r="U10" s="88">
        <f>SUM(U6:U9)</f>
        <v>40</v>
      </c>
    </row>
    <row r="11" spans="1:16" ht="15">
      <c r="A11" s="6">
        <v>6</v>
      </c>
      <c r="B11" s="37">
        <f>HRÁČI!B9</f>
        <v>7</v>
      </c>
      <c r="C11" s="38" t="str">
        <f>HRÁČI!C9</f>
        <v>Kazimír </v>
      </c>
      <c r="D11" s="60" t="str">
        <f>HRÁČI!D9</f>
        <v>Jozef</v>
      </c>
      <c r="E11" s="45">
        <v>7</v>
      </c>
      <c r="F11" s="47">
        <v>3</v>
      </c>
      <c r="G11" s="58">
        <v>10.7</v>
      </c>
      <c r="H11" s="47">
        <v>3</v>
      </c>
      <c r="I11" s="58">
        <v>10.2</v>
      </c>
      <c r="J11" s="47">
        <v>5</v>
      </c>
      <c r="K11" s="58">
        <v>14.6</v>
      </c>
      <c r="L11" s="47">
        <v>3</v>
      </c>
      <c r="M11" s="58">
        <v>8.7</v>
      </c>
      <c r="N11" s="46">
        <f t="shared" si="1"/>
        <v>14</v>
      </c>
      <c r="O11" s="46">
        <f t="shared" si="2"/>
        <v>44.2</v>
      </c>
      <c r="P11" s="59">
        <v>15</v>
      </c>
    </row>
    <row r="12" spans="1:16" ht="15">
      <c r="A12" s="6">
        <v>7</v>
      </c>
      <c r="B12" s="37">
        <f>HRÁČI!B32</f>
        <v>30</v>
      </c>
      <c r="C12" s="38" t="str">
        <f>HRÁČI!C32</f>
        <v>Maljar</v>
      </c>
      <c r="D12" s="60" t="str">
        <f>HRÁČI!D32</f>
        <v>Ivan</v>
      </c>
      <c r="E12" s="45">
        <v>5</v>
      </c>
      <c r="F12" s="47">
        <v>1</v>
      </c>
      <c r="G12" s="58">
        <v>3.25</v>
      </c>
      <c r="H12" s="47">
        <v>5</v>
      </c>
      <c r="I12" s="58">
        <v>15</v>
      </c>
      <c r="J12" s="47">
        <v>3</v>
      </c>
      <c r="K12" s="58">
        <v>10</v>
      </c>
      <c r="L12" s="47">
        <v>5</v>
      </c>
      <c r="M12" s="58">
        <v>14.9</v>
      </c>
      <c r="N12" s="46">
        <f t="shared" si="1"/>
        <v>14</v>
      </c>
      <c r="O12" s="46">
        <f t="shared" si="2"/>
        <v>43.15</v>
      </c>
      <c r="P12" s="59">
        <v>14</v>
      </c>
    </row>
    <row r="13" spans="1:21" ht="15">
      <c r="A13" s="6">
        <v>8</v>
      </c>
      <c r="B13" s="37">
        <f>HRÁČI!B16</f>
        <v>14</v>
      </c>
      <c r="C13" s="38" t="str">
        <f>HRÁČI!C16</f>
        <v>Meier</v>
      </c>
      <c r="D13" s="60" t="str">
        <f>HRÁČI!D16</f>
        <v>Peter</v>
      </c>
      <c r="E13" s="45">
        <v>17</v>
      </c>
      <c r="F13" s="47">
        <v>3</v>
      </c>
      <c r="G13" s="58">
        <v>9.2</v>
      </c>
      <c r="H13" s="47">
        <v>3</v>
      </c>
      <c r="I13" s="58">
        <v>8.75</v>
      </c>
      <c r="J13" s="47">
        <v>5</v>
      </c>
      <c r="K13" s="58">
        <v>10.1</v>
      </c>
      <c r="L13" s="47">
        <v>3</v>
      </c>
      <c r="M13" s="58">
        <v>9.65</v>
      </c>
      <c r="N13" s="46">
        <f t="shared" si="1"/>
        <v>14</v>
      </c>
      <c r="O13" s="46">
        <f t="shared" si="2"/>
        <v>37.699999999999996</v>
      </c>
      <c r="P13" s="59">
        <v>13</v>
      </c>
      <c r="R13" t="s">
        <v>120</v>
      </c>
      <c r="S13" t="s">
        <v>29</v>
      </c>
      <c r="T13">
        <v>4</v>
      </c>
      <c r="U13">
        <v>12.25</v>
      </c>
    </row>
    <row r="14" spans="1:21" ht="15">
      <c r="A14" s="6">
        <v>9</v>
      </c>
      <c r="B14" s="37">
        <f>HRÁČI!B8</f>
        <v>6</v>
      </c>
      <c r="C14" s="38" t="str">
        <f>HRÁČI!C8</f>
        <v>Jursík </v>
      </c>
      <c r="D14" s="60" t="str">
        <f>HRÁČI!D8</f>
        <v>Miroslav </v>
      </c>
      <c r="E14" s="45">
        <v>6</v>
      </c>
      <c r="F14" s="47">
        <v>5</v>
      </c>
      <c r="G14" s="58">
        <v>13.25</v>
      </c>
      <c r="H14" s="47">
        <v>5</v>
      </c>
      <c r="I14" s="58">
        <v>15.15</v>
      </c>
      <c r="J14" s="47">
        <v>1</v>
      </c>
      <c r="K14" s="58">
        <v>7.8</v>
      </c>
      <c r="L14" s="47">
        <v>1</v>
      </c>
      <c r="M14" s="58">
        <v>8.4</v>
      </c>
      <c r="N14" s="46">
        <f t="shared" si="1"/>
        <v>12</v>
      </c>
      <c r="O14" s="46">
        <f t="shared" si="2"/>
        <v>44.599999999999994</v>
      </c>
      <c r="P14" s="59">
        <v>12</v>
      </c>
      <c r="R14" t="s">
        <v>109</v>
      </c>
      <c r="S14" t="s">
        <v>7</v>
      </c>
      <c r="T14">
        <v>1</v>
      </c>
      <c r="U14">
        <v>3.25</v>
      </c>
    </row>
    <row r="15" spans="1:21" ht="15">
      <c r="A15" s="6">
        <v>10</v>
      </c>
      <c r="B15" s="37">
        <f>HRÁČI!B14</f>
        <v>12</v>
      </c>
      <c r="C15" s="38" t="str">
        <f>HRÁČI!C14</f>
        <v>Leskovský  </v>
      </c>
      <c r="D15" s="60" t="str">
        <f>HRÁČI!D14</f>
        <v>Roman</v>
      </c>
      <c r="E15" s="45">
        <v>16</v>
      </c>
      <c r="F15" s="47">
        <v>5</v>
      </c>
      <c r="G15" s="58">
        <v>12.5</v>
      </c>
      <c r="H15" s="47">
        <v>1</v>
      </c>
      <c r="I15" s="58">
        <v>4.5</v>
      </c>
      <c r="J15" s="47">
        <v>1</v>
      </c>
      <c r="K15" s="58">
        <v>9.9</v>
      </c>
      <c r="L15" s="47">
        <v>5</v>
      </c>
      <c r="M15" s="58">
        <v>12.8</v>
      </c>
      <c r="N15" s="46">
        <f t="shared" si="1"/>
        <v>12</v>
      </c>
      <c r="O15" s="46">
        <f t="shared" si="2"/>
        <v>39.7</v>
      </c>
      <c r="P15" s="59">
        <v>11</v>
      </c>
      <c r="R15" t="s">
        <v>49</v>
      </c>
      <c r="S15" t="s">
        <v>50</v>
      </c>
      <c r="T15">
        <v>5</v>
      </c>
      <c r="U15">
        <v>13.25</v>
      </c>
    </row>
    <row r="16" spans="1:21" ht="15">
      <c r="A16" s="6">
        <v>11</v>
      </c>
      <c r="B16" s="37">
        <f>HRÁČI!B29</f>
        <v>27</v>
      </c>
      <c r="C16" s="38" t="str">
        <f>HRÁČI!C29</f>
        <v>Vaškor</v>
      </c>
      <c r="D16" s="60" t="str">
        <f>HRÁČI!D29</f>
        <v>Ján</v>
      </c>
      <c r="E16" s="45">
        <v>10</v>
      </c>
      <c r="F16" s="47">
        <v>3</v>
      </c>
      <c r="G16" s="58">
        <v>10</v>
      </c>
      <c r="H16" s="47">
        <v>5</v>
      </c>
      <c r="I16" s="58">
        <v>13.35</v>
      </c>
      <c r="J16" s="47">
        <v>1</v>
      </c>
      <c r="K16" s="58">
        <v>5.1</v>
      </c>
      <c r="L16" s="47">
        <v>3</v>
      </c>
      <c r="M16" s="58">
        <v>9.5</v>
      </c>
      <c r="N16" s="46">
        <f t="shared" si="1"/>
        <v>12</v>
      </c>
      <c r="O16" s="46">
        <f t="shared" si="2"/>
        <v>37.95</v>
      </c>
      <c r="P16" s="59">
        <v>10</v>
      </c>
      <c r="R16" t="s">
        <v>80</v>
      </c>
      <c r="S16" t="s">
        <v>44</v>
      </c>
      <c r="T16">
        <v>2</v>
      </c>
      <c r="U16">
        <v>11.25</v>
      </c>
    </row>
    <row r="17" spans="1:21" ht="15">
      <c r="A17" s="6">
        <v>12</v>
      </c>
      <c r="B17" s="37">
        <f>HRÁČI!B4</f>
        <v>2</v>
      </c>
      <c r="C17" s="38" t="str">
        <f>HRÁČI!C4</f>
        <v>Bušovský</v>
      </c>
      <c r="D17" s="60" t="str">
        <f>HRÁČI!D4</f>
        <v>Ivan</v>
      </c>
      <c r="E17" s="45">
        <v>15</v>
      </c>
      <c r="F17" s="47">
        <v>3</v>
      </c>
      <c r="G17" s="58">
        <v>9.9</v>
      </c>
      <c r="H17" s="47">
        <v>1</v>
      </c>
      <c r="I17" s="58">
        <v>7.9</v>
      </c>
      <c r="J17" s="47">
        <v>2</v>
      </c>
      <c r="K17" s="58">
        <v>10.05</v>
      </c>
      <c r="L17" s="47">
        <v>5</v>
      </c>
      <c r="M17" s="58">
        <v>13.15</v>
      </c>
      <c r="N17" s="46">
        <f t="shared" si="1"/>
        <v>11</v>
      </c>
      <c r="O17" s="46">
        <f t="shared" si="2"/>
        <v>41</v>
      </c>
      <c r="P17" s="59">
        <v>9</v>
      </c>
      <c r="R17" s="88"/>
      <c r="S17" s="88"/>
      <c r="T17" s="88"/>
      <c r="U17" s="88">
        <f>SUM(U13:U16)</f>
        <v>40</v>
      </c>
    </row>
    <row r="18" spans="1:16" ht="15">
      <c r="A18" s="6">
        <v>13</v>
      </c>
      <c r="B18" s="37">
        <f>HRÁČI!B41</f>
        <v>39</v>
      </c>
      <c r="C18" s="38" t="str">
        <f>HRÁČI!C41</f>
        <v>Jajcaj</v>
      </c>
      <c r="D18" s="60" t="str">
        <f>HRÁČI!D41</f>
        <v>Miroslav</v>
      </c>
      <c r="E18" s="45">
        <v>4</v>
      </c>
      <c r="F18" s="47">
        <v>4</v>
      </c>
      <c r="G18" s="58">
        <v>12.25</v>
      </c>
      <c r="H18" s="47">
        <v>1</v>
      </c>
      <c r="I18" s="58">
        <v>9.15</v>
      </c>
      <c r="J18" s="47">
        <v>5</v>
      </c>
      <c r="K18" s="58">
        <v>12.35</v>
      </c>
      <c r="L18" s="47">
        <v>1</v>
      </c>
      <c r="M18" s="58">
        <v>6.1</v>
      </c>
      <c r="N18" s="46">
        <f t="shared" si="1"/>
        <v>11</v>
      </c>
      <c r="O18" s="46">
        <f t="shared" si="2"/>
        <v>39.85</v>
      </c>
      <c r="P18" s="59">
        <v>8</v>
      </c>
    </row>
    <row r="19" spans="1:16" ht="15">
      <c r="A19" s="6">
        <v>14</v>
      </c>
      <c r="B19" s="37">
        <f>HRÁČI!B24</f>
        <v>22</v>
      </c>
      <c r="C19" s="38" t="str">
        <f>HRÁČI!C24</f>
        <v>Sivašov</v>
      </c>
      <c r="D19" s="60" t="str">
        <f>HRÁČI!D24</f>
        <v>Peter</v>
      </c>
      <c r="E19" s="45">
        <v>20</v>
      </c>
      <c r="F19" s="47">
        <v>2</v>
      </c>
      <c r="G19" s="58">
        <v>11.25</v>
      </c>
      <c r="H19" s="47">
        <v>3</v>
      </c>
      <c r="I19" s="58">
        <v>11.95</v>
      </c>
      <c r="J19" s="47">
        <v>1</v>
      </c>
      <c r="K19" s="58">
        <v>8.15</v>
      </c>
      <c r="L19" s="47">
        <v>4</v>
      </c>
      <c r="M19" s="58">
        <v>11.3</v>
      </c>
      <c r="N19" s="46">
        <f t="shared" si="1"/>
        <v>10</v>
      </c>
      <c r="O19" s="46">
        <f t="shared" si="2"/>
        <v>42.650000000000006</v>
      </c>
      <c r="P19" s="59">
        <v>7</v>
      </c>
    </row>
    <row r="20" spans="1:21" ht="15">
      <c r="A20" s="6">
        <v>15</v>
      </c>
      <c r="B20" s="37">
        <f>HRÁČI!B27</f>
        <v>25</v>
      </c>
      <c r="C20" s="38" t="str">
        <f>HRÁČI!C27</f>
        <v>Udvardy</v>
      </c>
      <c r="D20" s="60" t="str">
        <f>HRÁČI!D27</f>
        <v>Ľubomír</v>
      </c>
      <c r="E20" s="45">
        <v>19</v>
      </c>
      <c r="F20" s="47">
        <v>2</v>
      </c>
      <c r="G20" s="58">
        <v>10.45</v>
      </c>
      <c r="H20" s="47">
        <v>5</v>
      </c>
      <c r="I20" s="58">
        <v>16.1</v>
      </c>
      <c r="J20" s="47">
        <v>1</v>
      </c>
      <c r="K20" s="58">
        <v>5.9</v>
      </c>
      <c r="L20" s="47">
        <v>2</v>
      </c>
      <c r="M20" s="58">
        <v>8</v>
      </c>
      <c r="N20" s="46">
        <f t="shared" si="1"/>
        <v>10</v>
      </c>
      <c r="O20" s="46">
        <f t="shared" si="2"/>
        <v>40.45</v>
      </c>
      <c r="P20" s="59">
        <v>6</v>
      </c>
      <c r="R20" t="s">
        <v>8</v>
      </c>
      <c r="S20" t="s">
        <v>6</v>
      </c>
      <c r="T20">
        <v>3</v>
      </c>
      <c r="U20">
        <v>10.7</v>
      </c>
    </row>
    <row r="21" spans="1:21" ht="15">
      <c r="A21" s="6">
        <v>16</v>
      </c>
      <c r="B21" s="37">
        <f>HRÁČI!B23</f>
        <v>21</v>
      </c>
      <c r="C21" s="38" t="str">
        <f>HRÁČI!C23</f>
        <v>Petříček</v>
      </c>
      <c r="D21" s="60" t="str">
        <f>HRÁČI!D23</f>
        <v>Miroslav</v>
      </c>
      <c r="E21" s="45">
        <v>8</v>
      </c>
      <c r="F21" s="47">
        <v>1</v>
      </c>
      <c r="G21" s="58">
        <v>5.6</v>
      </c>
      <c r="H21" s="47">
        <v>1</v>
      </c>
      <c r="I21" s="58">
        <v>6.6</v>
      </c>
      <c r="J21" s="47">
        <v>4</v>
      </c>
      <c r="K21" s="58">
        <v>10.25</v>
      </c>
      <c r="L21" s="47">
        <v>4</v>
      </c>
      <c r="M21" s="58">
        <v>10.95</v>
      </c>
      <c r="N21" s="46">
        <f t="shared" si="1"/>
        <v>10</v>
      </c>
      <c r="O21" s="46">
        <f t="shared" si="2"/>
        <v>33.4</v>
      </c>
      <c r="P21" s="59">
        <v>5</v>
      </c>
      <c r="R21" t="s">
        <v>81</v>
      </c>
      <c r="S21" t="s">
        <v>29</v>
      </c>
      <c r="T21">
        <v>1</v>
      </c>
      <c r="U21">
        <v>5.6</v>
      </c>
    </row>
    <row r="22" spans="1:21" ht="15">
      <c r="A22" s="6">
        <v>17</v>
      </c>
      <c r="B22" s="37">
        <f>HRÁČI!B38</f>
        <v>36</v>
      </c>
      <c r="C22" s="38" t="str">
        <f>HRÁČI!C38</f>
        <v>Poldaufová</v>
      </c>
      <c r="D22" s="60" t="str">
        <f>HRÁČI!D38</f>
        <v>Eva</v>
      </c>
      <c r="E22" s="45">
        <v>14</v>
      </c>
      <c r="F22" s="47">
        <v>1</v>
      </c>
      <c r="G22" s="58">
        <v>4.35</v>
      </c>
      <c r="H22" s="47">
        <v>4</v>
      </c>
      <c r="I22" s="58">
        <v>10.7</v>
      </c>
      <c r="J22" s="47">
        <v>4</v>
      </c>
      <c r="K22" s="58">
        <v>10.15</v>
      </c>
      <c r="L22" s="47">
        <v>1</v>
      </c>
      <c r="M22" s="58">
        <v>5.6</v>
      </c>
      <c r="N22" s="46">
        <f t="shared" si="1"/>
        <v>10</v>
      </c>
      <c r="O22" s="46">
        <f t="shared" si="2"/>
        <v>30.799999999999997</v>
      </c>
      <c r="P22" s="59">
        <v>4</v>
      </c>
      <c r="R22" t="s">
        <v>55</v>
      </c>
      <c r="S22" t="s">
        <v>44</v>
      </c>
      <c r="T22">
        <v>5</v>
      </c>
      <c r="U22">
        <v>13.7</v>
      </c>
    </row>
    <row r="23" spans="1:21" ht="15">
      <c r="A23" s="6">
        <v>18</v>
      </c>
      <c r="B23" s="37">
        <f>HRÁČI!B19</f>
        <v>17</v>
      </c>
      <c r="C23" s="38" t="str">
        <f>HRÁČI!C19</f>
        <v>Novák</v>
      </c>
      <c r="D23" s="60" t="str">
        <f>HRÁČI!D19</f>
        <v>Pavel</v>
      </c>
      <c r="E23" s="45">
        <v>18</v>
      </c>
      <c r="F23" s="47">
        <v>1</v>
      </c>
      <c r="G23" s="58">
        <v>8.3</v>
      </c>
      <c r="H23" s="47">
        <v>1</v>
      </c>
      <c r="I23" s="58">
        <v>0</v>
      </c>
      <c r="J23" s="47">
        <v>5</v>
      </c>
      <c r="K23" s="58">
        <v>11.05</v>
      </c>
      <c r="L23" s="47">
        <v>1</v>
      </c>
      <c r="M23" s="58">
        <v>7.9</v>
      </c>
      <c r="N23" s="46">
        <f t="shared" si="1"/>
        <v>8</v>
      </c>
      <c r="O23" s="46">
        <f t="shared" si="2"/>
        <v>27.25</v>
      </c>
      <c r="P23" s="59">
        <v>3</v>
      </c>
      <c r="R23" s="88"/>
      <c r="S23" s="88"/>
      <c r="T23" s="88"/>
      <c r="U23" s="88">
        <f>SUM(U19:U22)</f>
        <v>29.999999999999996</v>
      </c>
    </row>
    <row r="24" spans="1:16" ht="15">
      <c r="A24" s="6">
        <v>19</v>
      </c>
      <c r="B24" s="37">
        <f>HRÁČI!B5</f>
        <v>3</v>
      </c>
      <c r="C24" s="38" t="str">
        <f>HRÁČI!C5</f>
        <v>Buzgovič</v>
      </c>
      <c r="D24" s="60" t="str">
        <f>HRÁČI!D5</f>
        <v>František</v>
      </c>
      <c r="E24" s="45">
        <v>11</v>
      </c>
      <c r="F24" s="47">
        <v>1</v>
      </c>
      <c r="G24" s="58">
        <v>7.9</v>
      </c>
      <c r="H24" s="47">
        <v>3</v>
      </c>
      <c r="I24" s="58">
        <v>11.95</v>
      </c>
      <c r="J24" s="47">
        <v>2</v>
      </c>
      <c r="K24" s="58">
        <v>9.35</v>
      </c>
      <c r="L24" s="47">
        <v>1</v>
      </c>
      <c r="M24" s="58">
        <v>7.75</v>
      </c>
      <c r="N24" s="46">
        <f t="shared" si="1"/>
        <v>7</v>
      </c>
      <c r="O24" s="46">
        <f t="shared" si="2"/>
        <v>36.95</v>
      </c>
      <c r="P24" s="59">
        <v>2</v>
      </c>
    </row>
    <row r="25" spans="1:16" ht="15">
      <c r="A25" s="6">
        <v>20</v>
      </c>
      <c r="B25" s="37">
        <f>HRÁČI!B40</f>
        <v>38</v>
      </c>
      <c r="C25" s="38" t="str">
        <f>HRÁČI!C40</f>
        <v>Špaňúr</v>
      </c>
      <c r="D25" s="60" t="str">
        <f>HRÁČI!D40</f>
        <v>Michal</v>
      </c>
      <c r="E25" s="45">
        <v>3</v>
      </c>
      <c r="F25" s="47">
        <v>1</v>
      </c>
      <c r="G25" s="58">
        <v>4.45</v>
      </c>
      <c r="H25" s="47">
        <v>2</v>
      </c>
      <c r="I25" s="58">
        <v>7.7</v>
      </c>
      <c r="J25" s="47">
        <v>1</v>
      </c>
      <c r="K25" s="58">
        <v>8.65</v>
      </c>
      <c r="L25" s="47">
        <v>2</v>
      </c>
      <c r="M25" s="58">
        <v>8.15</v>
      </c>
      <c r="N25" s="46">
        <f t="shared" si="1"/>
        <v>6</v>
      </c>
      <c r="O25" s="46">
        <f t="shared" si="2"/>
        <v>28.950000000000003</v>
      </c>
      <c r="P25" s="59">
        <v>1</v>
      </c>
    </row>
    <row r="26" spans="1:21" ht="15">
      <c r="A26" s="6">
        <v>21</v>
      </c>
      <c r="B26" s="37">
        <f>HRÁČI!B3</f>
        <v>1</v>
      </c>
      <c r="C26" s="38" t="str">
        <f>HRÁČI!C3</f>
        <v>Biely</v>
      </c>
      <c r="D26" s="60" t="str">
        <f>HRÁČI!D3</f>
        <v>Peter</v>
      </c>
      <c r="E26" s="45"/>
      <c r="F26" s="47"/>
      <c r="G26" s="58"/>
      <c r="H26" s="47"/>
      <c r="I26" s="58"/>
      <c r="J26" s="47"/>
      <c r="K26" s="58"/>
      <c r="L26" s="47"/>
      <c r="M26" s="58"/>
      <c r="N26" s="46">
        <f t="shared" si="1"/>
        <v>0</v>
      </c>
      <c r="O26" s="46">
        <f t="shared" si="2"/>
        <v>0</v>
      </c>
      <c r="P26" s="59"/>
      <c r="R26" t="s">
        <v>56</v>
      </c>
      <c r="S26" t="s">
        <v>54</v>
      </c>
      <c r="T26">
        <v>3</v>
      </c>
      <c r="U26">
        <v>10</v>
      </c>
    </row>
    <row r="27" spans="1:21" ht="15">
      <c r="A27" s="6">
        <v>22</v>
      </c>
      <c r="B27" s="37">
        <f>HRÁČI!B6</f>
        <v>4</v>
      </c>
      <c r="C27" s="38" t="str">
        <f>HRÁČI!C6</f>
        <v>Dolhý</v>
      </c>
      <c r="D27" s="60" t="str">
        <f>HRÁČI!D6</f>
        <v>Pavol</v>
      </c>
      <c r="E27" s="45"/>
      <c r="F27" s="47"/>
      <c r="G27" s="58"/>
      <c r="H27" s="47"/>
      <c r="I27" s="58"/>
      <c r="J27" s="47"/>
      <c r="K27" s="58"/>
      <c r="L27" s="47"/>
      <c r="M27" s="58"/>
      <c r="N27" s="46">
        <f t="shared" si="1"/>
        <v>0</v>
      </c>
      <c r="O27" s="46">
        <f t="shared" si="2"/>
        <v>0</v>
      </c>
      <c r="P27" s="59"/>
      <c r="R27" t="s">
        <v>60</v>
      </c>
      <c r="S27" t="s">
        <v>89</v>
      </c>
      <c r="T27">
        <v>1</v>
      </c>
      <c r="U27">
        <v>7.9</v>
      </c>
    </row>
    <row r="28" spans="1:21" ht="15">
      <c r="A28" s="6">
        <v>23</v>
      </c>
      <c r="B28" s="37">
        <f>HRÁČI!B10</f>
        <v>8</v>
      </c>
      <c r="C28" s="38" t="str">
        <f>HRÁČI!C10</f>
        <v>Kočíšek</v>
      </c>
      <c r="D28" s="60" t="str">
        <f>HRÁČI!D10</f>
        <v>Jozef</v>
      </c>
      <c r="E28" s="45"/>
      <c r="F28" s="47"/>
      <c r="G28" s="58"/>
      <c r="H28" s="47"/>
      <c r="I28" s="58"/>
      <c r="J28" s="47"/>
      <c r="K28" s="58"/>
      <c r="L28" s="47"/>
      <c r="M28" s="58"/>
      <c r="N28" s="46">
        <f t="shared" si="1"/>
        <v>0</v>
      </c>
      <c r="O28" s="46">
        <f t="shared" si="2"/>
        <v>0</v>
      </c>
      <c r="P28" s="59"/>
      <c r="R28" t="s">
        <v>61</v>
      </c>
      <c r="S28" t="s">
        <v>62</v>
      </c>
      <c r="T28">
        <v>5</v>
      </c>
      <c r="U28">
        <v>12.1</v>
      </c>
    </row>
    <row r="29" spans="1:21" ht="15">
      <c r="A29" s="6">
        <v>24</v>
      </c>
      <c r="B29" s="37">
        <f>HRÁČI!B11</f>
        <v>9</v>
      </c>
      <c r="C29" s="38" t="str">
        <f>HRÁČI!C11</f>
        <v>Krejsa </v>
      </c>
      <c r="D29" s="60" t="str">
        <f>HRÁČI!D11</f>
        <v>Jaroslav</v>
      </c>
      <c r="E29" s="45"/>
      <c r="F29" s="47"/>
      <c r="G29" s="58"/>
      <c r="H29" s="47"/>
      <c r="I29" s="58"/>
      <c r="J29" s="47"/>
      <c r="K29" s="58"/>
      <c r="L29" s="47"/>
      <c r="M29" s="58"/>
      <c r="N29" s="46">
        <f t="shared" si="1"/>
        <v>0</v>
      </c>
      <c r="O29" s="46">
        <f t="shared" si="2"/>
        <v>0</v>
      </c>
      <c r="P29" s="59"/>
      <c r="R29" s="88"/>
      <c r="S29" s="88"/>
      <c r="T29" s="88"/>
      <c r="U29" s="88">
        <f>SUM(U25:U28)</f>
        <v>30</v>
      </c>
    </row>
    <row r="30" spans="1:16" ht="15">
      <c r="A30" s="6">
        <v>25</v>
      </c>
      <c r="B30" s="37">
        <f>HRÁČI!B12</f>
        <v>10</v>
      </c>
      <c r="C30" s="38" t="str">
        <f>HRÁČI!C12</f>
        <v>Křivan</v>
      </c>
      <c r="D30" s="60" t="str">
        <f>HRÁČI!D12</f>
        <v>Martin</v>
      </c>
      <c r="E30" s="45"/>
      <c r="F30" s="47"/>
      <c r="G30" s="58"/>
      <c r="H30" s="47"/>
      <c r="I30" s="58"/>
      <c r="J30" s="47"/>
      <c r="K30" s="58"/>
      <c r="L30" s="47"/>
      <c r="M30" s="58"/>
      <c r="N30" s="46">
        <f t="shared" si="1"/>
        <v>0</v>
      </c>
      <c r="O30" s="46">
        <f t="shared" si="2"/>
        <v>0</v>
      </c>
      <c r="P30" s="59"/>
    </row>
    <row r="31" spans="1:16" ht="15">
      <c r="A31" s="6">
        <v>26</v>
      </c>
      <c r="B31" s="37">
        <f>HRÁČI!B13</f>
        <v>11</v>
      </c>
      <c r="C31" s="38" t="str">
        <f>HRÁČI!C13</f>
        <v>Kulla</v>
      </c>
      <c r="D31" s="60" t="str">
        <f>HRÁČI!D13</f>
        <v>Stanislav</v>
      </c>
      <c r="E31" s="45"/>
      <c r="F31" s="47"/>
      <c r="G31" s="58"/>
      <c r="H31" s="47"/>
      <c r="I31" s="58"/>
      <c r="J31" s="47"/>
      <c r="K31" s="58"/>
      <c r="L31" s="47"/>
      <c r="M31" s="58"/>
      <c r="N31" s="46">
        <f t="shared" si="1"/>
        <v>0</v>
      </c>
      <c r="O31" s="46">
        <f t="shared" si="2"/>
        <v>0</v>
      </c>
      <c r="P31" s="59"/>
    </row>
    <row r="32" spans="1:21" ht="15">
      <c r="A32" s="6">
        <v>27</v>
      </c>
      <c r="B32" s="37">
        <f>HRÁČI!B18</f>
        <v>16</v>
      </c>
      <c r="C32" s="38" t="str">
        <f>HRÁČI!C18</f>
        <v>Mráz</v>
      </c>
      <c r="D32" s="60" t="str">
        <f>HRÁČI!D18</f>
        <v>Daniel</v>
      </c>
      <c r="E32" s="45"/>
      <c r="F32" s="47"/>
      <c r="G32" s="58"/>
      <c r="H32" s="47"/>
      <c r="I32" s="58"/>
      <c r="J32" s="47"/>
      <c r="K32" s="58"/>
      <c r="L32" s="47"/>
      <c r="M32" s="58"/>
      <c r="N32" s="46">
        <f t="shared" si="1"/>
        <v>0</v>
      </c>
      <c r="O32" s="46">
        <f t="shared" si="2"/>
        <v>0</v>
      </c>
      <c r="P32" s="59"/>
      <c r="R32" t="s">
        <v>10</v>
      </c>
      <c r="S32" t="s">
        <v>5</v>
      </c>
      <c r="T32">
        <v>5</v>
      </c>
      <c r="U32">
        <v>15.75</v>
      </c>
    </row>
    <row r="33" spans="1:21" ht="15">
      <c r="A33" s="6">
        <v>28</v>
      </c>
      <c r="B33" s="37">
        <f>HRÁČI!B20</f>
        <v>18</v>
      </c>
      <c r="C33" s="38" t="str">
        <f>HRÁČI!C20</f>
        <v>Orechovský</v>
      </c>
      <c r="D33" s="60" t="str">
        <f>HRÁČI!D20</f>
        <v>Stanislav</v>
      </c>
      <c r="E33" s="45"/>
      <c r="F33" s="47"/>
      <c r="G33" s="58"/>
      <c r="H33" s="47"/>
      <c r="I33" s="58"/>
      <c r="J33" s="47"/>
      <c r="K33" s="58"/>
      <c r="L33" s="47"/>
      <c r="M33" s="58"/>
      <c r="N33" s="46">
        <f t="shared" si="1"/>
        <v>0</v>
      </c>
      <c r="O33" s="46">
        <f t="shared" si="2"/>
        <v>0</v>
      </c>
      <c r="P33" s="59"/>
      <c r="R33" t="s">
        <v>115</v>
      </c>
      <c r="S33" t="s">
        <v>116</v>
      </c>
      <c r="T33">
        <v>1</v>
      </c>
      <c r="U33">
        <v>4.35</v>
      </c>
    </row>
    <row r="34" spans="1:21" ht="15">
      <c r="A34" s="6">
        <v>29</v>
      </c>
      <c r="B34" s="37">
        <f>HRÁČI!B21</f>
        <v>19</v>
      </c>
      <c r="C34" s="38" t="str">
        <f>HRÁČI!C21</f>
        <v>Pavlík</v>
      </c>
      <c r="D34" s="60" t="str">
        <f>HRÁČI!D21</f>
        <v>Jozef</v>
      </c>
      <c r="E34" s="45"/>
      <c r="F34" s="47"/>
      <c r="G34" s="58"/>
      <c r="H34" s="47"/>
      <c r="I34" s="58"/>
      <c r="J34" s="47"/>
      <c r="K34" s="58"/>
      <c r="L34" s="47"/>
      <c r="M34" s="58"/>
      <c r="N34" s="46">
        <f t="shared" si="1"/>
        <v>0</v>
      </c>
      <c r="O34" s="46">
        <f t="shared" si="2"/>
        <v>0</v>
      </c>
      <c r="P34" s="59"/>
      <c r="R34" t="s">
        <v>67</v>
      </c>
      <c r="S34" t="s">
        <v>7</v>
      </c>
      <c r="T34">
        <v>3</v>
      </c>
      <c r="U34">
        <v>9.9</v>
      </c>
    </row>
    <row r="35" spans="1:21" ht="15">
      <c r="A35" s="6">
        <v>30</v>
      </c>
      <c r="B35" s="37">
        <f>HRÁČI!B22</f>
        <v>20</v>
      </c>
      <c r="C35" s="38" t="str">
        <f>HRÁČI!C22</f>
        <v>Pavlík</v>
      </c>
      <c r="D35" s="60" t="str">
        <f>HRÁČI!D22</f>
        <v>Miroslav</v>
      </c>
      <c r="E35" s="45"/>
      <c r="F35" s="47"/>
      <c r="G35" s="58"/>
      <c r="H35" s="47"/>
      <c r="I35" s="58"/>
      <c r="J35" s="47"/>
      <c r="K35" s="58"/>
      <c r="L35" s="47"/>
      <c r="M35" s="58"/>
      <c r="N35" s="46">
        <f t="shared" si="1"/>
        <v>0</v>
      </c>
      <c r="O35" s="46">
        <f t="shared" si="2"/>
        <v>0</v>
      </c>
      <c r="P35" s="59"/>
      <c r="R35" s="88"/>
      <c r="S35" s="88"/>
      <c r="T35" s="88"/>
      <c r="U35" s="88">
        <f>SUM(U31:U34)</f>
        <v>30</v>
      </c>
    </row>
    <row r="36" spans="1:16" ht="15">
      <c r="A36" s="6">
        <v>31</v>
      </c>
      <c r="B36" s="37">
        <f>HRÁČI!B25</f>
        <v>23</v>
      </c>
      <c r="C36" s="38" t="str">
        <f>HRÁČI!C25</f>
        <v>Slivovič</v>
      </c>
      <c r="D36" s="60" t="str">
        <f>HRÁČI!D25</f>
        <v>Michal</v>
      </c>
      <c r="E36" s="45"/>
      <c r="F36" s="47"/>
      <c r="G36" s="58"/>
      <c r="H36" s="47"/>
      <c r="I36" s="58"/>
      <c r="J36" s="47"/>
      <c r="K36" s="58"/>
      <c r="L36" s="47"/>
      <c r="M36" s="58"/>
      <c r="N36" s="46">
        <f t="shared" si="1"/>
        <v>0</v>
      </c>
      <c r="O36" s="46">
        <f t="shared" si="2"/>
        <v>0</v>
      </c>
      <c r="P36" s="59"/>
    </row>
    <row r="37" spans="1:16" ht="15">
      <c r="A37" s="6">
        <v>32</v>
      </c>
      <c r="B37" s="37">
        <f>HRÁČI!B28</f>
        <v>26</v>
      </c>
      <c r="C37" s="38" t="str">
        <f>HRÁČI!C28</f>
        <v>Vagaš</v>
      </c>
      <c r="D37" s="60" t="str">
        <f>HRÁČI!D28</f>
        <v>Vladimír</v>
      </c>
      <c r="E37" s="45"/>
      <c r="F37" s="47"/>
      <c r="G37" s="58"/>
      <c r="H37" s="47"/>
      <c r="I37" s="58"/>
      <c r="J37" s="47"/>
      <c r="K37" s="58"/>
      <c r="L37" s="47"/>
      <c r="M37" s="58"/>
      <c r="N37" s="46">
        <f t="shared" si="1"/>
        <v>0</v>
      </c>
      <c r="O37" s="46">
        <f t="shared" si="2"/>
        <v>0</v>
      </c>
      <c r="P37" s="59"/>
    </row>
    <row r="38" spans="1:21" ht="15">
      <c r="A38" s="6">
        <v>33</v>
      </c>
      <c r="B38" s="37">
        <f>HRÁČI!B31</f>
        <v>29</v>
      </c>
      <c r="C38" s="38" t="str">
        <f>HRÁČI!C31</f>
        <v>Weiss</v>
      </c>
      <c r="D38" s="60" t="str">
        <f>HRÁČI!D31</f>
        <v>Peter</v>
      </c>
      <c r="E38" s="45"/>
      <c r="F38" s="47"/>
      <c r="G38" s="58"/>
      <c r="H38" s="47"/>
      <c r="I38" s="58"/>
      <c r="J38" s="47"/>
      <c r="K38" s="58"/>
      <c r="L38" s="47"/>
      <c r="M38" s="58"/>
      <c r="N38" s="46">
        <f aca="true" t="shared" si="3" ref="N38:N69">SUM(F38,H38,J38,L38)</f>
        <v>0</v>
      </c>
      <c r="O38" s="46">
        <f aca="true" t="shared" si="4" ref="O38:O69">SUM(G38,I38,K38,M38)</f>
        <v>0</v>
      </c>
      <c r="P38" s="59"/>
      <c r="R38" t="s">
        <v>9</v>
      </c>
      <c r="S38" t="s">
        <v>5</v>
      </c>
      <c r="T38">
        <v>5</v>
      </c>
      <c r="U38">
        <v>12.5</v>
      </c>
    </row>
    <row r="39" spans="1:21" ht="15">
      <c r="A39" s="6">
        <v>34</v>
      </c>
      <c r="B39" s="37">
        <f>HRÁČI!B33</f>
        <v>31</v>
      </c>
      <c r="C39" s="38" t="str">
        <f>HRÁČI!C33</f>
        <v>Mikuš</v>
      </c>
      <c r="D39" s="60" t="str">
        <f>HRÁČI!D33</f>
        <v>Ján</v>
      </c>
      <c r="E39" s="45"/>
      <c r="F39" s="47"/>
      <c r="G39" s="58"/>
      <c r="H39" s="47"/>
      <c r="I39" s="58"/>
      <c r="J39" s="47"/>
      <c r="K39" s="58"/>
      <c r="L39" s="47"/>
      <c r="M39" s="58"/>
      <c r="N39" s="46">
        <f t="shared" si="3"/>
        <v>0</v>
      </c>
      <c r="O39" s="46">
        <f t="shared" si="4"/>
        <v>0</v>
      </c>
      <c r="P39" s="59"/>
      <c r="R39" t="s">
        <v>79</v>
      </c>
      <c r="S39" t="s">
        <v>44</v>
      </c>
      <c r="T39">
        <v>3</v>
      </c>
      <c r="U39">
        <v>9.2</v>
      </c>
    </row>
    <row r="40" spans="1:21" ht="15">
      <c r="A40" s="6">
        <v>35</v>
      </c>
      <c r="B40" s="37">
        <f>HRÁČI!B34</f>
        <v>32</v>
      </c>
      <c r="C40" s="38" t="str">
        <f>HRÁČI!C34</f>
        <v>Gregor</v>
      </c>
      <c r="D40" s="60" t="str">
        <f>HRÁČI!D34</f>
        <v>Vladimír</v>
      </c>
      <c r="E40" s="45"/>
      <c r="F40" s="47"/>
      <c r="G40" s="58"/>
      <c r="H40" s="47"/>
      <c r="I40" s="58"/>
      <c r="J40" s="47"/>
      <c r="K40" s="58"/>
      <c r="L40" s="47"/>
      <c r="M40" s="58"/>
      <c r="N40" s="46">
        <f t="shared" si="3"/>
        <v>0</v>
      </c>
      <c r="O40" s="46">
        <f t="shared" si="4"/>
        <v>0</v>
      </c>
      <c r="P40" s="59"/>
      <c r="R40" t="s">
        <v>83</v>
      </c>
      <c r="S40" t="s">
        <v>84</v>
      </c>
      <c r="T40">
        <v>1</v>
      </c>
      <c r="U40">
        <v>8.3</v>
      </c>
    </row>
    <row r="41" spans="1:21" ht="15">
      <c r="A41" s="6">
        <v>36</v>
      </c>
      <c r="B41" s="37">
        <f>HRÁČI!B35</f>
        <v>33</v>
      </c>
      <c r="C41" s="38" t="str">
        <f>HRÁČI!C35</f>
        <v>Weiss</v>
      </c>
      <c r="D41" s="60" t="str">
        <f>HRÁČI!D35</f>
        <v>Pavol</v>
      </c>
      <c r="E41" s="45"/>
      <c r="F41" s="47"/>
      <c r="G41" s="58"/>
      <c r="H41" s="47"/>
      <c r="I41" s="58"/>
      <c r="J41" s="47"/>
      <c r="K41" s="58"/>
      <c r="L41" s="47"/>
      <c r="M41" s="58"/>
      <c r="N41" s="46">
        <f t="shared" si="3"/>
        <v>0</v>
      </c>
      <c r="O41" s="46">
        <f t="shared" si="4"/>
        <v>0</v>
      </c>
      <c r="P41" s="59"/>
      <c r="R41" s="88"/>
      <c r="S41" s="88"/>
      <c r="T41" s="88"/>
      <c r="U41" s="88">
        <f>SUM(U37:U40)</f>
        <v>30</v>
      </c>
    </row>
    <row r="42" spans="1:16" ht="15">
      <c r="A42" s="6">
        <v>37</v>
      </c>
      <c r="B42" s="37">
        <f>HRÁČI!B36</f>
        <v>34</v>
      </c>
      <c r="C42" s="38" t="str">
        <f>HRÁČI!C36</f>
        <v>Oravec</v>
      </c>
      <c r="D42" s="60" t="str">
        <f>HRÁČI!D36</f>
        <v>Dušan</v>
      </c>
      <c r="E42" s="45"/>
      <c r="F42" s="47"/>
      <c r="G42" s="58"/>
      <c r="H42" s="47"/>
      <c r="I42" s="58"/>
      <c r="J42" s="47"/>
      <c r="K42" s="58"/>
      <c r="L42" s="47"/>
      <c r="M42" s="58"/>
      <c r="N42" s="46">
        <f t="shared" si="3"/>
        <v>0</v>
      </c>
      <c r="O42" s="46">
        <f t="shared" si="4"/>
        <v>0</v>
      </c>
      <c r="P42" s="59"/>
    </row>
    <row r="43" spans="1:16" ht="15">
      <c r="A43" s="6">
        <v>38</v>
      </c>
      <c r="B43" s="37">
        <f>HRÁČI!B37</f>
        <v>35</v>
      </c>
      <c r="C43" s="38" t="str">
        <f>HRÁČI!C37</f>
        <v>Ondriš</v>
      </c>
      <c r="D43" s="60" t="str">
        <f>HRÁČI!D37</f>
        <v>Pavol</v>
      </c>
      <c r="E43" s="45"/>
      <c r="F43" s="47"/>
      <c r="G43" s="58"/>
      <c r="H43" s="47"/>
      <c r="I43" s="58"/>
      <c r="J43" s="47"/>
      <c r="K43" s="58"/>
      <c r="L43" s="47"/>
      <c r="M43" s="58"/>
      <c r="N43" s="46">
        <f t="shared" si="3"/>
        <v>0</v>
      </c>
      <c r="O43" s="46">
        <f t="shared" si="4"/>
        <v>0</v>
      </c>
      <c r="P43" s="59"/>
    </row>
    <row r="44" spans="1:16" ht="15">
      <c r="A44" s="6">
        <v>39</v>
      </c>
      <c r="B44" s="37">
        <f>HRÁČI!B39</f>
        <v>37</v>
      </c>
      <c r="C44" s="38" t="str">
        <f>HRÁČI!C39</f>
        <v>Makyta</v>
      </c>
      <c r="D44" s="60" t="str">
        <f>HRÁČI!D39</f>
        <v>Pavol</v>
      </c>
      <c r="E44" s="45"/>
      <c r="F44" s="47"/>
      <c r="G44" s="58"/>
      <c r="H44" s="47"/>
      <c r="I44" s="58"/>
      <c r="J44" s="47"/>
      <c r="K44" s="58"/>
      <c r="L44" s="47"/>
      <c r="M44" s="58"/>
      <c r="N44" s="46">
        <f t="shared" si="3"/>
        <v>0</v>
      </c>
      <c r="O44" s="46">
        <f t="shared" si="4"/>
        <v>0</v>
      </c>
      <c r="P44" s="59"/>
    </row>
    <row r="45" spans="1:16" ht="15">
      <c r="A45" s="6">
        <v>40</v>
      </c>
      <c r="B45" s="37">
        <f>HRÁČI!B42</f>
        <v>40</v>
      </c>
      <c r="C45" s="38" t="str">
        <f>HRÁČI!C42</f>
        <v>Beník</v>
      </c>
      <c r="D45" s="60" t="str">
        <f>HRÁČI!D42</f>
        <v>Marián</v>
      </c>
      <c r="E45" s="45"/>
      <c r="F45" s="47"/>
      <c r="G45" s="58"/>
      <c r="H45" s="47"/>
      <c r="I45" s="58"/>
      <c r="J45" s="47"/>
      <c r="K45" s="58"/>
      <c r="L45" s="47"/>
      <c r="M45" s="58"/>
      <c r="N45" s="46">
        <f t="shared" si="3"/>
        <v>0</v>
      </c>
      <c r="O45" s="46">
        <f t="shared" si="4"/>
        <v>0</v>
      </c>
      <c r="P45" s="59"/>
    </row>
    <row r="46" spans="1:16" ht="15">
      <c r="A46" s="6">
        <v>41</v>
      </c>
      <c r="B46" s="37">
        <f>HRÁČI!B43</f>
        <v>41</v>
      </c>
      <c r="C46" s="38" t="str">
        <f>HRÁČI!C43</f>
        <v>Hegyi</v>
      </c>
      <c r="D46" s="60" t="str">
        <f>HRÁČI!D43</f>
        <v>Juraj</v>
      </c>
      <c r="E46" s="45"/>
      <c r="F46" s="47"/>
      <c r="G46" s="58"/>
      <c r="H46" s="47"/>
      <c r="I46" s="58"/>
      <c r="J46" s="47"/>
      <c r="K46" s="58"/>
      <c r="L46" s="47"/>
      <c r="M46" s="58"/>
      <c r="N46" s="46">
        <f t="shared" si="3"/>
        <v>0</v>
      </c>
      <c r="O46" s="46">
        <f t="shared" si="4"/>
        <v>0</v>
      </c>
      <c r="P46" s="59"/>
    </row>
    <row r="47" spans="1:16" ht="15">
      <c r="A47" s="6">
        <v>42</v>
      </c>
      <c r="B47" s="37">
        <f>HRÁČI!B44</f>
        <v>42</v>
      </c>
      <c r="C47" s="38">
        <f>HRÁČI!C44</f>
        <v>0</v>
      </c>
      <c r="D47" s="60">
        <f>HRÁČI!D44</f>
        <v>0</v>
      </c>
      <c r="E47" s="45"/>
      <c r="F47" s="47"/>
      <c r="G47" s="58"/>
      <c r="H47" s="47"/>
      <c r="I47" s="58"/>
      <c r="J47" s="47"/>
      <c r="K47" s="58"/>
      <c r="L47" s="47"/>
      <c r="M47" s="58"/>
      <c r="N47" s="46">
        <f t="shared" si="3"/>
        <v>0</v>
      </c>
      <c r="O47" s="46">
        <f t="shared" si="4"/>
        <v>0</v>
      </c>
      <c r="P47" s="59"/>
    </row>
    <row r="48" spans="1:16" ht="15">
      <c r="A48" s="6">
        <v>43</v>
      </c>
      <c r="B48" s="37">
        <f>HRÁČI!B45</f>
        <v>43</v>
      </c>
      <c r="C48" s="38">
        <f>HRÁČI!C45</f>
        <v>0</v>
      </c>
      <c r="D48" s="60">
        <f>HRÁČI!D45</f>
        <v>0</v>
      </c>
      <c r="E48" s="45"/>
      <c r="F48" s="47"/>
      <c r="G48" s="58"/>
      <c r="H48" s="47"/>
      <c r="I48" s="58"/>
      <c r="J48" s="47"/>
      <c r="K48" s="58"/>
      <c r="L48" s="47"/>
      <c r="M48" s="58"/>
      <c r="N48" s="46">
        <f t="shared" si="3"/>
        <v>0</v>
      </c>
      <c r="O48" s="46">
        <f t="shared" si="4"/>
        <v>0</v>
      </c>
      <c r="P48" s="59"/>
    </row>
    <row r="49" spans="1:16" ht="15">
      <c r="A49" s="6">
        <v>44</v>
      </c>
      <c r="B49" s="37">
        <f>HRÁČI!B46</f>
        <v>44</v>
      </c>
      <c r="C49" s="38">
        <f>HRÁČI!C46</f>
        <v>0</v>
      </c>
      <c r="D49" s="60">
        <f>HRÁČI!D46</f>
        <v>0</v>
      </c>
      <c r="E49" s="45"/>
      <c r="F49" s="47"/>
      <c r="G49" s="58"/>
      <c r="H49" s="47"/>
      <c r="I49" s="58"/>
      <c r="J49" s="47"/>
      <c r="K49" s="58"/>
      <c r="L49" s="47"/>
      <c r="M49" s="58"/>
      <c r="N49" s="46">
        <f t="shared" si="3"/>
        <v>0</v>
      </c>
      <c r="O49" s="46">
        <f t="shared" si="4"/>
        <v>0</v>
      </c>
      <c r="P49" s="59"/>
    </row>
    <row r="50" spans="1:16" ht="15">
      <c r="A50" s="6">
        <v>45</v>
      </c>
      <c r="B50" s="37">
        <f>HRÁČI!B47</f>
        <v>45</v>
      </c>
      <c r="C50" s="38">
        <f>HRÁČI!C47</f>
        <v>0</v>
      </c>
      <c r="D50" s="60">
        <f>HRÁČI!D47</f>
        <v>0</v>
      </c>
      <c r="E50" s="45"/>
      <c r="F50" s="47"/>
      <c r="G50" s="58"/>
      <c r="H50" s="47"/>
      <c r="I50" s="58"/>
      <c r="J50" s="47"/>
      <c r="K50" s="58"/>
      <c r="L50" s="47"/>
      <c r="M50" s="58"/>
      <c r="N50" s="46">
        <f t="shared" si="3"/>
        <v>0</v>
      </c>
      <c r="O50" s="46">
        <f t="shared" si="4"/>
        <v>0</v>
      </c>
      <c r="P50" s="59"/>
    </row>
    <row r="51" spans="1:16" ht="15">
      <c r="A51" s="6">
        <v>46</v>
      </c>
      <c r="B51" s="37">
        <f>HRÁČI!B48</f>
        <v>46</v>
      </c>
      <c r="C51" s="38">
        <f>HRÁČI!C48</f>
        <v>0</v>
      </c>
      <c r="D51" s="60">
        <f>HRÁČI!D48</f>
        <v>0</v>
      </c>
      <c r="E51" s="45"/>
      <c r="F51" s="47"/>
      <c r="G51" s="58"/>
      <c r="H51" s="47"/>
      <c r="I51" s="58"/>
      <c r="J51" s="47"/>
      <c r="K51" s="58"/>
      <c r="L51" s="47"/>
      <c r="M51" s="58"/>
      <c r="N51" s="46">
        <f t="shared" si="3"/>
        <v>0</v>
      </c>
      <c r="O51" s="46">
        <f t="shared" si="4"/>
        <v>0</v>
      </c>
      <c r="P51" s="59"/>
    </row>
    <row r="52" spans="1:16" ht="15">
      <c r="A52" s="6">
        <v>47</v>
      </c>
      <c r="B52" s="37">
        <f>HRÁČI!B49</f>
        <v>47</v>
      </c>
      <c r="C52" s="38">
        <f>HRÁČI!C49</f>
        <v>0</v>
      </c>
      <c r="D52" s="60">
        <f>HRÁČI!D49</f>
        <v>0</v>
      </c>
      <c r="E52" s="45"/>
      <c r="F52" s="47"/>
      <c r="G52" s="58"/>
      <c r="H52" s="47"/>
      <c r="I52" s="58"/>
      <c r="J52" s="47"/>
      <c r="K52" s="58"/>
      <c r="L52" s="47"/>
      <c r="M52" s="58"/>
      <c r="N52" s="46">
        <f t="shared" si="3"/>
        <v>0</v>
      </c>
      <c r="O52" s="46">
        <f t="shared" si="4"/>
        <v>0</v>
      </c>
      <c r="P52" s="59"/>
    </row>
    <row r="53" spans="1:16" ht="15">
      <c r="A53" s="6">
        <v>48</v>
      </c>
      <c r="B53" s="37">
        <f>HRÁČI!B50</f>
        <v>48</v>
      </c>
      <c r="C53" s="38">
        <f>HRÁČI!C50</f>
        <v>0</v>
      </c>
      <c r="D53" s="60">
        <f>HRÁČI!D50</f>
        <v>0</v>
      </c>
      <c r="E53" s="45"/>
      <c r="F53" s="47"/>
      <c r="G53" s="58"/>
      <c r="H53" s="47"/>
      <c r="I53" s="58"/>
      <c r="J53" s="47"/>
      <c r="K53" s="58"/>
      <c r="L53" s="47"/>
      <c r="M53" s="58"/>
      <c r="N53" s="46">
        <f t="shared" si="3"/>
        <v>0</v>
      </c>
      <c r="O53" s="46">
        <f t="shared" si="4"/>
        <v>0</v>
      </c>
      <c r="P53" s="59"/>
    </row>
    <row r="54" spans="1:16" ht="15">
      <c r="A54" s="6">
        <v>49</v>
      </c>
      <c r="B54" s="37">
        <f>HRÁČI!B51</f>
        <v>49</v>
      </c>
      <c r="C54" s="38">
        <f>HRÁČI!C51</f>
        <v>0</v>
      </c>
      <c r="D54" s="60">
        <f>HRÁČI!D51</f>
        <v>0</v>
      </c>
      <c r="E54" s="45"/>
      <c r="F54" s="47"/>
      <c r="G54" s="58"/>
      <c r="H54" s="47"/>
      <c r="I54" s="58"/>
      <c r="J54" s="47"/>
      <c r="K54" s="58"/>
      <c r="L54" s="47"/>
      <c r="M54" s="58"/>
      <c r="N54" s="46">
        <f t="shared" si="3"/>
        <v>0</v>
      </c>
      <c r="O54" s="46">
        <f t="shared" si="4"/>
        <v>0</v>
      </c>
      <c r="P54" s="59"/>
    </row>
    <row r="55" spans="1:16" ht="15">
      <c r="A55" s="6">
        <v>50</v>
      </c>
      <c r="B55" s="37">
        <f>HRÁČI!B52</f>
        <v>50</v>
      </c>
      <c r="C55" s="38">
        <f>HRÁČI!C52</f>
        <v>0</v>
      </c>
      <c r="D55" s="60">
        <f>HRÁČI!D52</f>
        <v>0</v>
      </c>
      <c r="E55" s="45"/>
      <c r="F55" s="47"/>
      <c r="G55" s="58"/>
      <c r="H55" s="47"/>
      <c r="I55" s="58"/>
      <c r="J55" s="47"/>
      <c r="K55" s="58"/>
      <c r="L55" s="47"/>
      <c r="M55" s="58"/>
      <c r="N55" s="46">
        <f t="shared" si="3"/>
        <v>0</v>
      </c>
      <c r="O55" s="46">
        <f t="shared" si="4"/>
        <v>0</v>
      </c>
      <c r="P55" s="59"/>
    </row>
    <row r="56" spans="1:16" ht="15">
      <c r="A56" s="6">
        <v>51</v>
      </c>
      <c r="B56" s="37">
        <f>HRÁČI!B53</f>
        <v>51</v>
      </c>
      <c r="C56" s="38">
        <f>HRÁČI!C53</f>
        <v>0</v>
      </c>
      <c r="D56" s="60">
        <f>HRÁČI!D53</f>
        <v>0</v>
      </c>
      <c r="E56" s="45"/>
      <c r="F56" s="47"/>
      <c r="G56" s="58"/>
      <c r="H56" s="47"/>
      <c r="I56" s="58"/>
      <c r="J56" s="47"/>
      <c r="K56" s="58"/>
      <c r="L56" s="47"/>
      <c r="M56" s="58"/>
      <c r="N56" s="46">
        <f t="shared" si="3"/>
        <v>0</v>
      </c>
      <c r="O56" s="46">
        <f t="shared" si="4"/>
        <v>0</v>
      </c>
      <c r="P56" s="59"/>
    </row>
    <row r="57" spans="1:16" ht="15">
      <c r="A57" s="6">
        <v>52</v>
      </c>
      <c r="B57" s="37">
        <f>HRÁČI!B54</f>
        <v>52</v>
      </c>
      <c r="C57" s="38">
        <f>HRÁČI!C54</f>
        <v>0</v>
      </c>
      <c r="D57" s="60">
        <f>HRÁČI!D54</f>
        <v>0</v>
      </c>
      <c r="E57" s="45"/>
      <c r="F57" s="47"/>
      <c r="G57" s="58"/>
      <c r="H57" s="47"/>
      <c r="I57" s="58"/>
      <c r="J57" s="47"/>
      <c r="K57" s="58"/>
      <c r="L57" s="47"/>
      <c r="M57" s="58"/>
      <c r="N57" s="46">
        <f t="shared" si="3"/>
        <v>0</v>
      </c>
      <c r="O57" s="46">
        <f t="shared" si="4"/>
        <v>0</v>
      </c>
      <c r="P57" s="59"/>
    </row>
    <row r="58" spans="1:16" ht="15">
      <c r="A58" s="6">
        <v>53</v>
      </c>
      <c r="B58" s="37">
        <f>HRÁČI!B55</f>
        <v>53</v>
      </c>
      <c r="C58" s="38">
        <f>HRÁČI!C55</f>
        <v>0</v>
      </c>
      <c r="D58" s="60">
        <f>HRÁČI!D55</f>
        <v>0</v>
      </c>
      <c r="E58" s="45"/>
      <c r="F58" s="47"/>
      <c r="G58" s="58"/>
      <c r="H58" s="47"/>
      <c r="I58" s="58"/>
      <c r="J58" s="47"/>
      <c r="K58" s="58"/>
      <c r="L58" s="47"/>
      <c r="M58" s="58"/>
      <c r="N58" s="46">
        <f t="shared" si="3"/>
        <v>0</v>
      </c>
      <c r="O58" s="46">
        <f t="shared" si="4"/>
        <v>0</v>
      </c>
      <c r="P58" s="59"/>
    </row>
    <row r="59" spans="1:16" ht="15">
      <c r="A59" s="6">
        <v>54</v>
      </c>
      <c r="B59" s="37">
        <f>HRÁČI!B56</f>
        <v>54</v>
      </c>
      <c r="C59" s="38">
        <f>HRÁČI!C56</f>
        <v>0</v>
      </c>
      <c r="D59" s="60">
        <f>HRÁČI!D56</f>
        <v>0</v>
      </c>
      <c r="E59" s="45"/>
      <c r="F59" s="47"/>
      <c r="G59" s="58"/>
      <c r="H59" s="47"/>
      <c r="I59" s="58"/>
      <c r="J59" s="47"/>
      <c r="K59" s="58"/>
      <c r="L59" s="47"/>
      <c r="M59" s="58"/>
      <c r="N59" s="46">
        <f t="shared" si="3"/>
        <v>0</v>
      </c>
      <c r="O59" s="46">
        <f t="shared" si="4"/>
        <v>0</v>
      </c>
      <c r="P59" s="59"/>
    </row>
    <row r="60" spans="1:16" ht="15">
      <c r="A60" s="6">
        <v>55</v>
      </c>
      <c r="B60" s="37">
        <f>HRÁČI!B57</f>
        <v>55</v>
      </c>
      <c r="C60" s="38">
        <f>HRÁČI!C57</f>
        <v>0</v>
      </c>
      <c r="D60" s="60">
        <f>HRÁČI!D57</f>
        <v>0</v>
      </c>
      <c r="E60" s="45"/>
      <c r="F60" s="47"/>
      <c r="G60" s="58"/>
      <c r="H60" s="47"/>
      <c r="I60" s="58"/>
      <c r="J60" s="47"/>
      <c r="K60" s="58"/>
      <c r="L60" s="47"/>
      <c r="M60" s="58"/>
      <c r="N60" s="46">
        <f t="shared" si="3"/>
        <v>0</v>
      </c>
      <c r="O60" s="46">
        <f t="shared" si="4"/>
        <v>0</v>
      </c>
      <c r="P60" s="59"/>
    </row>
    <row r="61" spans="1:16" ht="15">
      <c r="A61" s="6">
        <v>56</v>
      </c>
      <c r="B61" s="37">
        <f>HRÁČI!B58</f>
        <v>56</v>
      </c>
      <c r="C61" s="38">
        <f>HRÁČI!C58</f>
        <v>0</v>
      </c>
      <c r="D61" s="60">
        <f>HRÁČI!D58</f>
        <v>0</v>
      </c>
      <c r="E61" s="45"/>
      <c r="F61" s="47"/>
      <c r="G61" s="58"/>
      <c r="H61" s="47"/>
      <c r="I61" s="58"/>
      <c r="J61" s="47"/>
      <c r="K61" s="58"/>
      <c r="L61" s="47"/>
      <c r="M61" s="58"/>
      <c r="N61" s="46">
        <f t="shared" si="3"/>
        <v>0</v>
      </c>
      <c r="O61" s="46">
        <f t="shared" si="4"/>
        <v>0</v>
      </c>
      <c r="P61" s="59"/>
    </row>
    <row r="62" spans="1:16" ht="15">
      <c r="A62" s="6">
        <v>57</v>
      </c>
      <c r="B62" s="37">
        <f>HRÁČI!B59</f>
        <v>57</v>
      </c>
      <c r="C62" s="38">
        <f>HRÁČI!C59</f>
        <v>0</v>
      </c>
      <c r="D62" s="60">
        <f>HRÁČI!D59</f>
        <v>0</v>
      </c>
      <c r="E62" s="45"/>
      <c r="F62" s="47"/>
      <c r="G62" s="58"/>
      <c r="H62" s="47"/>
      <c r="I62" s="58"/>
      <c r="J62" s="47"/>
      <c r="K62" s="58"/>
      <c r="L62" s="47"/>
      <c r="M62" s="58"/>
      <c r="N62" s="46">
        <f t="shared" si="3"/>
        <v>0</v>
      </c>
      <c r="O62" s="46">
        <f t="shared" si="4"/>
        <v>0</v>
      </c>
      <c r="P62" s="59"/>
    </row>
    <row r="63" spans="1:16" ht="15">
      <c r="A63" s="6">
        <v>58</v>
      </c>
      <c r="B63" s="37">
        <f>HRÁČI!B60</f>
        <v>58</v>
      </c>
      <c r="C63" s="38">
        <f>HRÁČI!C60</f>
        <v>0</v>
      </c>
      <c r="D63" s="60">
        <f>HRÁČI!D60</f>
        <v>0</v>
      </c>
      <c r="E63" s="45"/>
      <c r="F63" s="47"/>
      <c r="G63" s="58"/>
      <c r="H63" s="47"/>
      <c r="I63" s="58"/>
      <c r="J63" s="47"/>
      <c r="K63" s="58"/>
      <c r="L63" s="47"/>
      <c r="M63" s="58"/>
      <c r="N63" s="46">
        <f t="shared" si="3"/>
        <v>0</v>
      </c>
      <c r="O63" s="46">
        <f t="shared" si="4"/>
        <v>0</v>
      </c>
      <c r="P63" s="59"/>
    </row>
    <row r="64" spans="1:16" ht="15">
      <c r="A64" s="6">
        <v>59</v>
      </c>
      <c r="B64" s="37">
        <f>HRÁČI!B61</f>
        <v>59</v>
      </c>
      <c r="C64" s="38">
        <f>HRÁČI!C61</f>
        <v>0</v>
      </c>
      <c r="D64" s="60">
        <f>HRÁČI!D61</f>
        <v>0</v>
      </c>
      <c r="E64" s="45"/>
      <c r="F64" s="47"/>
      <c r="G64" s="58"/>
      <c r="H64" s="47"/>
      <c r="I64" s="58"/>
      <c r="J64" s="47"/>
      <c r="K64" s="58"/>
      <c r="L64" s="47"/>
      <c r="M64" s="58"/>
      <c r="N64" s="46">
        <f t="shared" si="3"/>
        <v>0</v>
      </c>
      <c r="O64" s="46">
        <f t="shared" si="4"/>
        <v>0</v>
      </c>
      <c r="P64" s="59"/>
    </row>
    <row r="65" spans="1:16" ht="15">
      <c r="A65" s="6">
        <v>60</v>
      </c>
      <c r="B65" s="37">
        <f>HRÁČI!B62</f>
        <v>60</v>
      </c>
      <c r="C65" s="38">
        <f>HRÁČI!C62</f>
        <v>0</v>
      </c>
      <c r="D65" s="60">
        <f>HRÁČI!D62</f>
        <v>0</v>
      </c>
      <c r="E65" s="45"/>
      <c r="F65" s="47"/>
      <c r="G65" s="58"/>
      <c r="H65" s="47"/>
      <c r="I65" s="58"/>
      <c r="J65" s="47"/>
      <c r="K65" s="58"/>
      <c r="L65" s="47"/>
      <c r="M65" s="58"/>
      <c r="N65" s="46">
        <f t="shared" si="3"/>
        <v>0</v>
      </c>
      <c r="O65" s="46">
        <f t="shared" si="4"/>
        <v>0</v>
      </c>
      <c r="P65" s="59"/>
    </row>
    <row r="66" spans="1:16" ht="15">
      <c r="A66" s="6">
        <v>61</v>
      </c>
      <c r="B66" s="37">
        <f>HRÁČI!B63</f>
        <v>61</v>
      </c>
      <c r="C66" s="38">
        <f>HRÁČI!C63</f>
        <v>0</v>
      </c>
      <c r="D66" s="60">
        <f>HRÁČI!D63</f>
        <v>0</v>
      </c>
      <c r="E66" s="45"/>
      <c r="F66" s="47"/>
      <c r="G66" s="58"/>
      <c r="H66" s="47"/>
      <c r="I66" s="58"/>
      <c r="J66" s="47"/>
      <c r="K66" s="58"/>
      <c r="L66" s="47"/>
      <c r="M66" s="58"/>
      <c r="N66" s="46">
        <f t="shared" si="3"/>
        <v>0</v>
      </c>
      <c r="O66" s="46">
        <f t="shared" si="4"/>
        <v>0</v>
      </c>
      <c r="P66" s="59"/>
    </row>
    <row r="67" spans="1:16" ht="15">
      <c r="A67" s="6">
        <v>62</v>
      </c>
      <c r="B67" s="37">
        <f>HRÁČI!B64</f>
        <v>62</v>
      </c>
      <c r="C67" s="38">
        <f>HRÁČI!C64</f>
        <v>0</v>
      </c>
      <c r="D67" s="60">
        <f>HRÁČI!D64</f>
        <v>0</v>
      </c>
      <c r="E67" s="45"/>
      <c r="F67" s="47"/>
      <c r="G67" s="58"/>
      <c r="H67" s="47"/>
      <c r="I67" s="58"/>
      <c r="J67" s="47"/>
      <c r="K67" s="58"/>
      <c r="L67" s="47"/>
      <c r="M67" s="58"/>
      <c r="N67" s="46">
        <f t="shared" si="3"/>
        <v>0</v>
      </c>
      <c r="O67" s="46">
        <f t="shared" si="4"/>
        <v>0</v>
      </c>
      <c r="P67" s="59"/>
    </row>
    <row r="68" spans="1:16" ht="15">
      <c r="A68" s="6">
        <v>63</v>
      </c>
      <c r="B68" s="37">
        <f>HRÁČI!B65</f>
        <v>63</v>
      </c>
      <c r="C68" s="38">
        <f>HRÁČI!C65</f>
        <v>0</v>
      </c>
      <c r="D68" s="60">
        <f>HRÁČI!D65</f>
        <v>0</v>
      </c>
      <c r="E68" s="45"/>
      <c r="F68" s="47"/>
      <c r="G68" s="58"/>
      <c r="H68" s="47"/>
      <c r="I68" s="58"/>
      <c r="J68" s="47"/>
      <c r="K68" s="58"/>
      <c r="L68" s="47"/>
      <c r="M68" s="58"/>
      <c r="N68" s="46">
        <f t="shared" si="3"/>
        <v>0</v>
      </c>
      <c r="O68" s="46">
        <f t="shared" si="4"/>
        <v>0</v>
      </c>
      <c r="P68" s="59"/>
    </row>
    <row r="69" spans="1:16" ht="15">
      <c r="A69" s="6">
        <v>64</v>
      </c>
      <c r="B69" s="37">
        <f>HRÁČI!B66</f>
        <v>64</v>
      </c>
      <c r="C69" s="38">
        <f>HRÁČI!C66</f>
        <v>0</v>
      </c>
      <c r="D69" s="60">
        <f>HRÁČI!D66</f>
        <v>0</v>
      </c>
      <c r="E69" s="45"/>
      <c r="F69" s="47"/>
      <c r="G69" s="58"/>
      <c r="H69" s="47"/>
      <c r="I69" s="58"/>
      <c r="J69" s="47"/>
      <c r="K69" s="58"/>
      <c r="L69" s="47"/>
      <c r="M69" s="58"/>
      <c r="N69" s="46">
        <f t="shared" si="3"/>
        <v>0</v>
      </c>
      <c r="O69" s="46">
        <f t="shared" si="4"/>
        <v>0</v>
      </c>
      <c r="P69" s="59"/>
    </row>
    <row r="70" spans="1:16" ht="15">
      <c r="A70" s="6">
        <v>65</v>
      </c>
      <c r="B70" s="37">
        <f>HRÁČI!B67</f>
        <v>65</v>
      </c>
      <c r="C70" s="38">
        <f>HRÁČI!C67</f>
        <v>0</v>
      </c>
      <c r="D70" s="60">
        <f>HRÁČI!D67</f>
        <v>0</v>
      </c>
      <c r="E70" s="45"/>
      <c r="F70" s="47"/>
      <c r="G70" s="58"/>
      <c r="H70" s="47"/>
      <c r="I70" s="58"/>
      <c r="J70" s="47"/>
      <c r="K70" s="58"/>
      <c r="L70" s="47"/>
      <c r="M70" s="58"/>
      <c r="N70" s="46">
        <f aca="true" t="shared" si="5" ref="N70:N75">SUM(F70,H70,J70,L70)</f>
        <v>0</v>
      </c>
      <c r="O70" s="46">
        <f aca="true" t="shared" si="6" ref="O70:O75">SUM(G70,I70,K70,M70)</f>
        <v>0</v>
      </c>
      <c r="P70" s="59"/>
    </row>
    <row r="71" spans="1:16" ht="15">
      <c r="A71" s="6">
        <v>66</v>
      </c>
      <c r="B71" s="37">
        <f>HRÁČI!B68</f>
        <v>66</v>
      </c>
      <c r="C71" s="38">
        <f>HRÁČI!C68</f>
        <v>0</v>
      </c>
      <c r="D71" s="60">
        <f>HRÁČI!D68</f>
        <v>0</v>
      </c>
      <c r="E71" s="45"/>
      <c r="F71" s="47"/>
      <c r="G71" s="58"/>
      <c r="H71" s="47"/>
      <c r="I71" s="58"/>
      <c r="J71" s="47"/>
      <c r="K71" s="58"/>
      <c r="L71" s="47"/>
      <c r="M71" s="58"/>
      <c r="N71" s="46">
        <f t="shared" si="5"/>
        <v>0</v>
      </c>
      <c r="O71" s="46">
        <f t="shared" si="6"/>
        <v>0</v>
      </c>
      <c r="P71" s="59"/>
    </row>
    <row r="72" spans="1:16" ht="15">
      <c r="A72" s="6">
        <v>67</v>
      </c>
      <c r="B72" s="37">
        <f>HRÁČI!B69</f>
        <v>67</v>
      </c>
      <c r="C72" s="38">
        <f>HRÁČI!C69</f>
        <v>0</v>
      </c>
      <c r="D72" s="60">
        <f>HRÁČI!D69</f>
        <v>0</v>
      </c>
      <c r="E72" s="45"/>
      <c r="F72" s="47"/>
      <c r="G72" s="58"/>
      <c r="H72" s="47"/>
      <c r="I72" s="58"/>
      <c r="J72" s="47"/>
      <c r="K72" s="58"/>
      <c r="L72" s="47"/>
      <c r="M72" s="58"/>
      <c r="N72" s="46">
        <f t="shared" si="5"/>
        <v>0</v>
      </c>
      <c r="O72" s="46">
        <f t="shared" si="6"/>
        <v>0</v>
      </c>
      <c r="P72" s="59"/>
    </row>
    <row r="73" spans="1:16" ht="15">
      <c r="A73" s="6">
        <v>68</v>
      </c>
      <c r="B73" s="37">
        <f>HRÁČI!B70</f>
        <v>68</v>
      </c>
      <c r="C73" s="38">
        <f>HRÁČI!C70</f>
        <v>0</v>
      </c>
      <c r="D73" s="60">
        <f>HRÁČI!D70</f>
        <v>0</v>
      </c>
      <c r="E73" s="45"/>
      <c r="F73" s="47"/>
      <c r="G73" s="58"/>
      <c r="H73" s="47"/>
      <c r="I73" s="58"/>
      <c r="J73" s="47"/>
      <c r="K73" s="58"/>
      <c r="L73" s="47"/>
      <c r="M73" s="58"/>
      <c r="N73" s="46">
        <f t="shared" si="5"/>
        <v>0</v>
      </c>
      <c r="O73" s="46">
        <f t="shared" si="6"/>
        <v>0</v>
      </c>
      <c r="P73" s="59"/>
    </row>
    <row r="74" spans="1:16" ht="15">
      <c r="A74" s="6">
        <v>69</v>
      </c>
      <c r="B74" s="37">
        <f>HRÁČI!B71</f>
        <v>69</v>
      </c>
      <c r="C74" s="38">
        <f>HRÁČI!C71</f>
        <v>0</v>
      </c>
      <c r="D74" s="60">
        <f>HRÁČI!D71</f>
        <v>0</v>
      </c>
      <c r="E74" s="45"/>
      <c r="F74" s="47"/>
      <c r="G74" s="58"/>
      <c r="H74" s="47"/>
      <c r="I74" s="58"/>
      <c r="J74" s="47"/>
      <c r="K74" s="58"/>
      <c r="L74" s="47"/>
      <c r="M74" s="58"/>
      <c r="N74" s="46">
        <f t="shared" si="5"/>
        <v>0</v>
      </c>
      <c r="O74" s="46">
        <f t="shared" si="6"/>
        <v>0</v>
      </c>
      <c r="P74" s="59"/>
    </row>
    <row r="75" spans="1:16" ht="15">
      <c r="A75" s="6">
        <v>70</v>
      </c>
      <c r="B75" s="37">
        <f>HRÁČI!B72</f>
        <v>70</v>
      </c>
      <c r="C75" s="38">
        <f>HRÁČI!C72</f>
        <v>0</v>
      </c>
      <c r="D75" s="60">
        <f>HRÁČI!D72</f>
        <v>0</v>
      </c>
      <c r="E75" s="45"/>
      <c r="F75" s="47"/>
      <c r="G75" s="58"/>
      <c r="H75" s="47"/>
      <c r="I75" s="58"/>
      <c r="J75" s="47"/>
      <c r="K75" s="58"/>
      <c r="L75" s="47"/>
      <c r="M75" s="58"/>
      <c r="N75" s="46">
        <f t="shared" si="5"/>
        <v>0</v>
      </c>
      <c r="O75" s="46">
        <f t="shared" si="6"/>
        <v>0</v>
      </c>
      <c r="P75" s="59"/>
    </row>
    <row r="76" spans="6:16" ht="12.75">
      <c r="F76" s="5">
        <f>SUM(F6:F75)</f>
        <v>60</v>
      </c>
      <c r="G76" s="5">
        <f>SUM(G6:G75)</f>
        <v>200</v>
      </c>
      <c r="H76" s="5">
        <f aca="true" t="shared" si="7" ref="H76:M76">SUM(H6:H75)</f>
        <v>60</v>
      </c>
      <c r="I76" s="5">
        <f t="shared" si="7"/>
        <v>199.99999999999994</v>
      </c>
      <c r="J76" s="5">
        <f t="shared" si="7"/>
        <v>60</v>
      </c>
      <c r="K76" s="5">
        <f t="shared" si="7"/>
        <v>200.00000000000003</v>
      </c>
      <c r="L76" s="5">
        <f t="shared" si="7"/>
        <v>60</v>
      </c>
      <c r="M76" s="5">
        <f t="shared" si="7"/>
        <v>200</v>
      </c>
      <c r="O76" s="2"/>
      <c r="P76" s="39"/>
    </row>
    <row r="78" spans="3:5" ht="12.75">
      <c r="C78" t="s">
        <v>40</v>
      </c>
      <c r="E78">
        <f>COUNT(E6:E75)</f>
        <v>20</v>
      </c>
    </row>
    <row r="81" ht="12.75">
      <c r="F81" s="48"/>
    </row>
    <row r="82" ht="12.75">
      <c r="F82" s="48"/>
    </row>
    <row r="83" ht="12.75">
      <c r="F83" s="48"/>
    </row>
    <row r="117" ht="12.75">
      <c r="F117" s="48"/>
    </row>
    <row r="118" ht="12.75">
      <c r="F118" s="48"/>
    </row>
    <row r="119" ht="12.75">
      <c r="F119" s="48"/>
    </row>
    <row r="120" ht="12.75">
      <c r="F120" s="48"/>
    </row>
    <row r="121" ht="12.75">
      <c r="F121" s="48"/>
    </row>
    <row r="122" ht="12.75">
      <c r="F122" s="48"/>
    </row>
    <row r="123" ht="12.75">
      <c r="F123" s="48"/>
    </row>
    <row r="124" ht="12.75">
      <c r="F124" s="48"/>
    </row>
    <row r="125" ht="12.75">
      <c r="F125" s="48"/>
    </row>
    <row r="126" ht="12.75">
      <c r="F126" s="48"/>
    </row>
    <row r="127" ht="12.75">
      <c r="F127" s="48"/>
    </row>
    <row r="128" ht="12.75">
      <c r="F128" s="48"/>
    </row>
    <row r="129" ht="12.75">
      <c r="F129" s="48"/>
    </row>
    <row r="130" ht="12.75">
      <c r="F130" s="48"/>
    </row>
    <row r="131" ht="12.75">
      <c r="F131" s="48"/>
    </row>
    <row r="132" ht="12.75">
      <c r="F132" s="48"/>
    </row>
    <row r="133" ht="12.75">
      <c r="F133" s="48"/>
    </row>
    <row r="134" ht="12.75">
      <c r="F134" s="48"/>
    </row>
    <row r="135" ht="12.75">
      <c r="F135" s="48"/>
    </row>
    <row r="136" ht="12.75">
      <c r="F136" s="48"/>
    </row>
  </sheetData>
  <sheetProtection/>
  <mergeCells count="2">
    <mergeCell ref="E2:P2"/>
    <mergeCell ref="A3:Q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6"/>
  <dimension ref="A1:U136"/>
  <sheetViews>
    <sheetView showGridLines="0" zoomScale="90" zoomScaleNormal="90" zoomScaleSheetLayoutView="75" zoomScalePageLayoutView="0" workbookViewId="0" topLeftCell="A1">
      <selection activeCell="AC7" sqref="AC7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9.421875" style="0" customWidth="1"/>
    <col min="5" max="5" width="5.00390625" style="0" customWidth="1"/>
    <col min="6" max="6" width="4.7109375" style="0" customWidth="1"/>
    <col min="7" max="7" width="7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7.7109375" style="0" customWidth="1"/>
    <col min="12" max="12" width="4.7109375" style="0" customWidth="1"/>
    <col min="13" max="13" width="7.7109375" style="0" customWidth="1"/>
    <col min="14" max="14" width="6.28125" style="0" customWidth="1"/>
    <col min="15" max="15" width="9.57421875" style="0" customWidth="1"/>
    <col min="16" max="16" width="7.7109375" style="0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24" customHeight="1" thickBot="1">
      <c r="A2" s="1"/>
      <c r="E2" s="91" t="s">
        <v>108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  <c r="Q2" s="3"/>
    </row>
    <row r="3" spans="1:17" ht="9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6" ht="16.5" thickBot="1">
      <c r="A4" s="13"/>
      <c r="B4" s="4"/>
      <c r="C4" s="4"/>
      <c r="D4" s="14"/>
      <c r="E4" s="55"/>
      <c r="F4" s="56">
        <f aca="true" t="shared" si="0" ref="F4:M4">SUM(F6:F75)</f>
        <v>63</v>
      </c>
      <c r="G4" s="57">
        <f t="shared" si="0"/>
        <v>210</v>
      </c>
      <c r="H4" s="56">
        <f t="shared" si="0"/>
        <v>63</v>
      </c>
      <c r="I4" s="57">
        <f t="shared" si="0"/>
        <v>209.99999999999997</v>
      </c>
      <c r="J4" s="56">
        <f t="shared" si="0"/>
        <v>63</v>
      </c>
      <c r="K4" s="57">
        <f t="shared" si="0"/>
        <v>210</v>
      </c>
      <c r="L4" s="56">
        <f t="shared" si="0"/>
        <v>63</v>
      </c>
      <c r="M4" s="57">
        <f t="shared" si="0"/>
        <v>210.00000000000003</v>
      </c>
      <c r="N4" s="10"/>
      <c r="O4" s="10"/>
      <c r="P4" s="11" t="s">
        <v>1</v>
      </c>
    </row>
    <row r="5" spans="1:16" ht="14.25" thickBot="1">
      <c r="A5" s="7" t="s">
        <v>2</v>
      </c>
      <c r="B5" s="8" t="s">
        <v>3</v>
      </c>
      <c r="C5" s="9" t="s">
        <v>4</v>
      </c>
      <c r="D5" s="10"/>
      <c r="E5" s="42" t="s">
        <v>43</v>
      </c>
      <c r="F5" s="42" t="s">
        <v>30</v>
      </c>
      <c r="G5" s="42" t="s">
        <v>31</v>
      </c>
      <c r="H5" s="42" t="s">
        <v>32</v>
      </c>
      <c r="I5" s="42" t="s">
        <v>33</v>
      </c>
      <c r="J5" s="42" t="s">
        <v>34</v>
      </c>
      <c r="K5" s="42" t="s">
        <v>35</v>
      </c>
      <c r="L5" s="42" t="s">
        <v>36</v>
      </c>
      <c r="M5" s="42" t="s">
        <v>37</v>
      </c>
      <c r="N5" s="43" t="s">
        <v>1</v>
      </c>
      <c r="O5" s="44" t="s">
        <v>38</v>
      </c>
      <c r="P5" s="12" t="s">
        <v>39</v>
      </c>
    </row>
    <row r="6" spans="1:21" ht="15">
      <c r="A6" s="6">
        <v>1</v>
      </c>
      <c r="B6" s="37">
        <f>HRÁČI!B32</f>
        <v>30</v>
      </c>
      <c r="C6" s="38" t="str">
        <f>HRÁČI!C32</f>
        <v>Maljar</v>
      </c>
      <c r="D6" s="60" t="str">
        <f>HRÁČI!D32</f>
        <v>Ivan</v>
      </c>
      <c r="E6" s="45">
        <v>6</v>
      </c>
      <c r="F6" s="47">
        <v>5</v>
      </c>
      <c r="G6" s="58">
        <v>12.2</v>
      </c>
      <c r="H6" s="47">
        <v>5</v>
      </c>
      <c r="I6" s="58">
        <v>10.85</v>
      </c>
      <c r="J6" s="47">
        <v>5</v>
      </c>
      <c r="K6" s="58">
        <v>17.4</v>
      </c>
      <c r="L6" s="47">
        <v>5</v>
      </c>
      <c r="M6" s="58">
        <v>15.1</v>
      </c>
      <c r="N6" s="46">
        <f aca="true" t="shared" si="1" ref="N6:N37">SUM(F6,H6,J6,L6)</f>
        <v>20</v>
      </c>
      <c r="O6" s="46">
        <f aca="true" t="shared" si="2" ref="O6:O37">SUM(G6,I6,K6,M6)</f>
        <v>55.55</v>
      </c>
      <c r="P6" s="59">
        <v>24</v>
      </c>
      <c r="R6" t="s">
        <v>9</v>
      </c>
      <c r="S6" t="s">
        <v>5</v>
      </c>
      <c r="T6">
        <v>1</v>
      </c>
      <c r="U6">
        <v>7.65</v>
      </c>
    </row>
    <row r="7" spans="1:21" ht="15">
      <c r="A7" s="6">
        <v>2</v>
      </c>
      <c r="B7" s="37">
        <f>HRÁČI!B27</f>
        <v>25</v>
      </c>
      <c r="C7" s="38" t="str">
        <f>HRÁČI!C27</f>
        <v>Udvardy</v>
      </c>
      <c r="D7" s="60" t="str">
        <f>HRÁČI!D27</f>
        <v>Ľubomír</v>
      </c>
      <c r="E7" s="45">
        <v>20</v>
      </c>
      <c r="F7" s="47">
        <v>3</v>
      </c>
      <c r="G7" s="58">
        <v>10.55</v>
      </c>
      <c r="H7" s="47">
        <v>3</v>
      </c>
      <c r="I7" s="58">
        <v>11.9</v>
      </c>
      <c r="J7" s="47">
        <v>5</v>
      </c>
      <c r="K7" s="58">
        <v>10.85</v>
      </c>
      <c r="L7" s="47">
        <v>5</v>
      </c>
      <c r="M7" s="58">
        <v>13.7</v>
      </c>
      <c r="N7" s="46">
        <f t="shared" si="1"/>
        <v>16</v>
      </c>
      <c r="O7" s="46">
        <f t="shared" si="2"/>
        <v>47</v>
      </c>
      <c r="P7" s="59">
        <v>22</v>
      </c>
      <c r="R7" t="s">
        <v>88</v>
      </c>
      <c r="S7" t="s">
        <v>44</v>
      </c>
      <c r="T7">
        <v>3</v>
      </c>
      <c r="U7">
        <v>10.95</v>
      </c>
    </row>
    <row r="8" spans="1:21" ht="15">
      <c r="A8" s="6">
        <v>3</v>
      </c>
      <c r="B8" s="37">
        <f>HRÁČI!B40</f>
        <v>38</v>
      </c>
      <c r="C8" s="38" t="str">
        <f>HRÁČI!C40</f>
        <v>Špaňúr</v>
      </c>
      <c r="D8" s="60" t="str">
        <f>HRÁČI!D40</f>
        <v>Michal</v>
      </c>
      <c r="E8" s="45">
        <v>3</v>
      </c>
      <c r="F8" s="47">
        <v>5</v>
      </c>
      <c r="G8" s="58">
        <v>11.4</v>
      </c>
      <c r="H8" s="47">
        <v>3</v>
      </c>
      <c r="I8" s="58">
        <v>10.7</v>
      </c>
      <c r="J8" s="47">
        <v>3</v>
      </c>
      <c r="K8" s="58">
        <v>10.1</v>
      </c>
      <c r="L8" s="47">
        <v>5</v>
      </c>
      <c r="M8" s="58">
        <v>13.55</v>
      </c>
      <c r="N8" s="46">
        <f t="shared" si="1"/>
        <v>16</v>
      </c>
      <c r="O8" s="46">
        <f t="shared" si="2"/>
        <v>45.75</v>
      </c>
      <c r="P8" s="59">
        <v>20</v>
      </c>
      <c r="R8" t="s">
        <v>119</v>
      </c>
      <c r="S8" t="s">
        <v>100</v>
      </c>
      <c r="T8">
        <v>5</v>
      </c>
      <c r="U8">
        <v>11.4</v>
      </c>
    </row>
    <row r="9" spans="1:21" ht="15">
      <c r="A9" s="6">
        <v>4</v>
      </c>
      <c r="B9" s="37">
        <f>HRÁČI!B7</f>
        <v>5</v>
      </c>
      <c r="C9" s="38" t="str">
        <f>HRÁČI!C7</f>
        <v>Gavula</v>
      </c>
      <c r="D9" s="60" t="str">
        <f>HRÁČI!D7</f>
        <v>Gabriel</v>
      </c>
      <c r="E9" s="45">
        <v>13</v>
      </c>
      <c r="F9" s="47">
        <v>5</v>
      </c>
      <c r="G9" s="58">
        <v>13.75</v>
      </c>
      <c r="H9" s="47">
        <v>4</v>
      </c>
      <c r="I9" s="58">
        <v>12.2</v>
      </c>
      <c r="J9" s="47">
        <v>3</v>
      </c>
      <c r="K9" s="58">
        <v>12.6</v>
      </c>
      <c r="L9" s="47">
        <v>3</v>
      </c>
      <c r="M9" s="58">
        <v>7.75</v>
      </c>
      <c r="N9" s="46">
        <f t="shared" si="1"/>
        <v>15</v>
      </c>
      <c r="O9" s="46">
        <f t="shared" si="2"/>
        <v>46.3</v>
      </c>
      <c r="P9" s="59">
        <v>18</v>
      </c>
      <c r="R9" s="88"/>
      <c r="S9" s="88"/>
      <c r="T9" s="88"/>
      <c r="U9" s="88">
        <f>SUM(U5:U8)</f>
        <v>30</v>
      </c>
    </row>
    <row r="10" spans="1:16" ht="15">
      <c r="A10" s="6">
        <v>5</v>
      </c>
      <c r="B10" s="37">
        <f>HRÁČI!B15</f>
        <v>13</v>
      </c>
      <c r="C10" s="38" t="str">
        <f>HRÁČI!C15</f>
        <v>Mechura</v>
      </c>
      <c r="D10" s="60" t="str">
        <f>HRÁČI!D15</f>
        <v>Ladislav</v>
      </c>
      <c r="E10" s="45">
        <v>16</v>
      </c>
      <c r="F10" s="47">
        <v>3</v>
      </c>
      <c r="G10" s="58">
        <v>8.35</v>
      </c>
      <c r="H10" s="47">
        <v>3</v>
      </c>
      <c r="I10" s="58">
        <v>13.8</v>
      </c>
      <c r="J10" s="47">
        <v>5</v>
      </c>
      <c r="K10" s="58">
        <v>14.4</v>
      </c>
      <c r="L10" s="47">
        <v>3</v>
      </c>
      <c r="M10" s="58">
        <v>10</v>
      </c>
      <c r="N10" s="46">
        <f t="shared" si="1"/>
        <v>14</v>
      </c>
      <c r="O10" s="46">
        <f t="shared" si="2"/>
        <v>46.55</v>
      </c>
      <c r="P10" s="59">
        <v>17</v>
      </c>
    </row>
    <row r="11" spans="1:16" ht="15">
      <c r="A11" s="6">
        <v>6</v>
      </c>
      <c r="B11" s="37">
        <f>HRÁČI!B17</f>
        <v>15</v>
      </c>
      <c r="C11" s="38" t="str">
        <f>HRÁČI!C17</f>
        <v>Michalovič</v>
      </c>
      <c r="D11" s="60" t="str">
        <f>HRÁČI!D17</f>
        <v>Peter</v>
      </c>
      <c r="E11" s="45">
        <v>9</v>
      </c>
      <c r="F11" s="47">
        <v>5</v>
      </c>
      <c r="G11" s="58">
        <v>12.05</v>
      </c>
      <c r="H11" s="47">
        <v>3</v>
      </c>
      <c r="I11" s="58">
        <v>10.35</v>
      </c>
      <c r="J11" s="47">
        <v>1</v>
      </c>
      <c r="K11" s="58">
        <v>9.05</v>
      </c>
      <c r="L11" s="47">
        <v>5</v>
      </c>
      <c r="M11" s="58">
        <v>13.8</v>
      </c>
      <c r="N11" s="46">
        <f t="shared" si="1"/>
        <v>14</v>
      </c>
      <c r="O11" s="46">
        <f t="shared" si="2"/>
        <v>45.25</v>
      </c>
      <c r="P11" s="59">
        <v>16</v>
      </c>
    </row>
    <row r="12" spans="1:21" ht="15">
      <c r="A12" s="6">
        <v>7</v>
      </c>
      <c r="B12" s="37">
        <f>HRÁČI!B34</f>
        <v>32</v>
      </c>
      <c r="C12" s="38" t="str">
        <f>HRÁČI!C34</f>
        <v>Gregor</v>
      </c>
      <c r="D12" s="60" t="str">
        <f>HRÁČI!D34</f>
        <v>Vladimír</v>
      </c>
      <c r="E12" s="45">
        <v>5</v>
      </c>
      <c r="F12" s="47">
        <v>3</v>
      </c>
      <c r="G12" s="58">
        <v>9.2</v>
      </c>
      <c r="H12" s="47">
        <v>5</v>
      </c>
      <c r="I12" s="58">
        <v>15.05</v>
      </c>
      <c r="J12" s="47">
        <v>5</v>
      </c>
      <c r="K12" s="58">
        <v>11.3</v>
      </c>
      <c r="L12" s="47">
        <v>1</v>
      </c>
      <c r="M12" s="58">
        <v>7.15</v>
      </c>
      <c r="N12" s="46">
        <f t="shared" si="1"/>
        <v>14</v>
      </c>
      <c r="O12" s="46">
        <f t="shared" si="2"/>
        <v>42.699999999999996</v>
      </c>
      <c r="P12" s="59">
        <v>15</v>
      </c>
      <c r="R12" t="s">
        <v>120</v>
      </c>
      <c r="S12" t="s">
        <v>29</v>
      </c>
      <c r="T12">
        <v>1</v>
      </c>
      <c r="U12">
        <v>8.6</v>
      </c>
    </row>
    <row r="13" spans="1:21" ht="15">
      <c r="A13" s="6">
        <v>8</v>
      </c>
      <c r="B13" s="37">
        <f>HRÁČI!B28</f>
        <v>26</v>
      </c>
      <c r="C13" s="38" t="str">
        <f>HRÁČI!C28</f>
        <v>Vagaš</v>
      </c>
      <c r="D13" s="60" t="str">
        <f>HRÁČI!D28</f>
        <v>Vladimír</v>
      </c>
      <c r="E13" s="45">
        <v>10</v>
      </c>
      <c r="F13" s="47">
        <v>1</v>
      </c>
      <c r="G13" s="58">
        <v>6.65</v>
      </c>
      <c r="H13" s="47">
        <v>5</v>
      </c>
      <c r="I13" s="58">
        <v>10.65</v>
      </c>
      <c r="J13" s="47">
        <v>5</v>
      </c>
      <c r="K13" s="58">
        <v>14.8</v>
      </c>
      <c r="L13" s="47">
        <v>3</v>
      </c>
      <c r="M13" s="58">
        <v>10.55</v>
      </c>
      <c r="N13" s="46">
        <f t="shared" si="1"/>
        <v>14</v>
      </c>
      <c r="O13" s="46">
        <f t="shared" si="2"/>
        <v>42.650000000000006</v>
      </c>
      <c r="P13" s="59">
        <v>14</v>
      </c>
      <c r="R13" t="s">
        <v>112</v>
      </c>
      <c r="S13" t="s">
        <v>45</v>
      </c>
      <c r="T13">
        <v>3</v>
      </c>
      <c r="U13">
        <v>9.2</v>
      </c>
    </row>
    <row r="14" spans="1:21" ht="15">
      <c r="A14" s="6">
        <v>9</v>
      </c>
      <c r="B14" s="37">
        <f>HRÁČI!B42</f>
        <v>40</v>
      </c>
      <c r="C14" s="38" t="str">
        <f>HRÁČI!C42</f>
        <v>Beník</v>
      </c>
      <c r="D14" s="60" t="str">
        <f>HRÁČI!D42</f>
        <v>Marián</v>
      </c>
      <c r="E14" s="45">
        <v>11</v>
      </c>
      <c r="F14" s="47">
        <v>3</v>
      </c>
      <c r="G14" s="58">
        <v>10.55</v>
      </c>
      <c r="H14" s="47">
        <v>1</v>
      </c>
      <c r="I14" s="58">
        <v>5.45</v>
      </c>
      <c r="J14" s="47">
        <v>5</v>
      </c>
      <c r="K14" s="58">
        <v>12.2</v>
      </c>
      <c r="L14" s="47">
        <v>5</v>
      </c>
      <c r="M14" s="58">
        <v>13.3</v>
      </c>
      <c r="N14" s="46">
        <f t="shared" si="1"/>
        <v>14</v>
      </c>
      <c r="O14" s="46">
        <f t="shared" si="2"/>
        <v>41.5</v>
      </c>
      <c r="P14" s="59">
        <v>13</v>
      </c>
      <c r="R14" t="s">
        <v>109</v>
      </c>
      <c r="S14" t="s">
        <v>7</v>
      </c>
      <c r="T14">
        <v>5</v>
      </c>
      <c r="U14">
        <v>12.2</v>
      </c>
    </row>
    <row r="15" spans="1:21" ht="15">
      <c r="A15" s="6">
        <v>10</v>
      </c>
      <c r="B15" s="37">
        <f>HRÁČI!B9</f>
        <v>7</v>
      </c>
      <c r="C15" s="38" t="str">
        <f>HRÁČI!C9</f>
        <v>Kazimír </v>
      </c>
      <c r="D15" s="60" t="str">
        <f>HRÁČI!D9</f>
        <v>Jozef</v>
      </c>
      <c r="E15" s="45">
        <v>7</v>
      </c>
      <c r="F15" s="47">
        <v>1</v>
      </c>
      <c r="G15" s="58">
        <v>8.05</v>
      </c>
      <c r="H15" s="47">
        <v>5</v>
      </c>
      <c r="I15" s="58">
        <v>13.8</v>
      </c>
      <c r="J15" s="47">
        <v>3</v>
      </c>
      <c r="K15" s="58">
        <v>8.1</v>
      </c>
      <c r="L15" s="47">
        <v>3</v>
      </c>
      <c r="M15" s="58">
        <v>8.95</v>
      </c>
      <c r="N15" s="46">
        <f t="shared" si="1"/>
        <v>12</v>
      </c>
      <c r="O15" s="46">
        <f t="shared" si="2"/>
        <v>38.900000000000006</v>
      </c>
      <c r="P15" s="59">
        <v>12</v>
      </c>
      <c r="R15" s="88"/>
      <c r="S15" s="88"/>
      <c r="T15" s="88"/>
      <c r="U15" s="88">
        <f>SUM(U11:U14)</f>
        <v>29.999999999999996</v>
      </c>
    </row>
    <row r="16" spans="1:16" ht="15">
      <c r="A16" s="6">
        <v>11</v>
      </c>
      <c r="B16" s="37">
        <f>HRÁČI!B19</f>
        <v>17</v>
      </c>
      <c r="C16" s="38" t="str">
        <f>HRÁČI!C19</f>
        <v>Novák</v>
      </c>
      <c r="D16" s="60" t="str">
        <f>HRÁČI!D19</f>
        <v>Pavel</v>
      </c>
      <c r="E16" s="45">
        <v>8</v>
      </c>
      <c r="F16" s="47">
        <v>3</v>
      </c>
      <c r="G16" s="58">
        <v>9.9</v>
      </c>
      <c r="H16" s="47">
        <v>5</v>
      </c>
      <c r="I16" s="58">
        <v>12.65</v>
      </c>
      <c r="J16" s="47">
        <v>3</v>
      </c>
      <c r="K16" s="58">
        <v>9.95</v>
      </c>
      <c r="L16" s="47">
        <v>1</v>
      </c>
      <c r="M16" s="58">
        <v>6.3</v>
      </c>
      <c r="N16" s="46">
        <f t="shared" si="1"/>
        <v>12</v>
      </c>
      <c r="O16" s="46">
        <f t="shared" si="2"/>
        <v>38.8</v>
      </c>
      <c r="P16" s="59">
        <v>11</v>
      </c>
    </row>
    <row r="17" spans="1:16" ht="15">
      <c r="A17" s="6">
        <v>12</v>
      </c>
      <c r="B17" s="37">
        <f>HRÁČI!B11</f>
        <v>9</v>
      </c>
      <c r="C17" s="38" t="str">
        <f>HRÁČI!C11</f>
        <v>Krejsa </v>
      </c>
      <c r="D17" s="60" t="str">
        <f>HRÁČI!D11</f>
        <v>Jaroslav</v>
      </c>
      <c r="E17" s="45">
        <v>17</v>
      </c>
      <c r="F17" s="47">
        <v>5</v>
      </c>
      <c r="G17" s="58">
        <v>13.6</v>
      </c>
      <c r="H17" s="47">
        <v>1</v>
      </c>
      <c r="I17" s="58">
        <v>5.6</v>
      </c>
      <c r="J17" s="47">
        <v>1</v>
      </c>
      <c r="K17" s="58">
        <v>7</v>
      </c>
      <c r="L17" s="47">
        <v>5</v>
      </c>
      <c r="M17" s="58">
        <v>12.45</v>
      </c>
      <c r="N17" s="46">
        <f t="shared" si="1"/>
        <v>12</v>
      </c>
      <c r="O17" s="46">
        <f t="shared" si="2"/>
        <v>38.65</v>
      </c>
      <c r="P17" s="59">
        <v>10</v>
      </c>
    </row>
    <row r="18" spans="1:21" ht="15">
      <c r="A18" s="6">
        <v>13</v>
      </c>
      <c r="B18" s="37">
        <f>HRÁČI!B5</f>
        <v>3</v>
      </c>
      <c r="C18" s="38" t="str">
        <f>HRÁČI!C5</f>
        <v>Buzgovič</v>
      </c>
      <c r="D18" s="60" t="str">
        <f>HRÁČI!D5</f>
        <v>František</v>
      </c>
      <c r="E18" s="45">
        <v>12</v>
      </c>
      <c r="F18" s="47">
        <v>5</v>
      </c>
      <c r="G18" s="58">
        <v>12.8</v>
      </c>
      <c r="H18" s="47">
        <v>4</v>
      </c>
      <c r="I18" s="58">
        <v>12.2</v>
      </c>
      <c r="J18" s="47">
        <v>1</v>
      </c>
      <c r="K18" s="58">
        <v>0</v>
      </c>
      <c r="L18" s="47">
        <v>1</v>
      </c>
      <c r="M18" s="58">
        <v>5.9</v>
      </c>
      <c r="N18" s="46">
        <f t="shared" si="1"/>
        <v>11</v>
      </c>
      <c r="O18" s="46">
        <f t="shared" si="2"/>
        <v>30.9</v>
      </c>
      <c r="P18" s="59">
        <v>9</v>
      </c>
      <c r="R18" t="s">
        <v>8</v>
      </c>
      <c r="S18" t="s">
        <v>6</v>
      </c>
      <c r="T18">
        <v>1</v>
      </c>
      <c r="U18">
        <v>8.05</v>
      </c>
    </row>
    <row r="19" spans="1:21" ht="15">
      <c r="A19" s="6">
        <v>14</v>
      </c>
      <c r="B19" s="37">
        <f>HRÁČI!B4</f>
        <v>2</v>
      </c>
      <c r="C19" s="38" t="str">
        <f>HRÁČI!C4</f>
        <v>Bušovský</v>
      </c>
      <c r="D19" s="60" t="str">
        <f>HRÁČI!D4</f>
        <v>Ivan</v>
      </c>
      <c r="E19" s="45">
        <v>15</v>
      </c>
      <c r="F19" s="47">
        <v>3</v>
      </c>
      <c r="G19" s="58">
        <v>12.85</v>
      </c>
      <c r="H19" s="47">
        <v>5</v>
      </c>
      <c r="I19" s="58">
        <v>12.95</v>
      </c>
      <c r="J19" s="47">
        <v>1</v>
      </c>
      <c r="K19" s="58">
        <v>8.75</v>
      </c>
      <c r="L19" s="47">
        <v>1</v>
      </c>
      <c r="M19" s="58">
        <v>7.25</v>
      </c>
      <c r="N19" s="46">
        <f t="shared" si="1"/>
        <v>10</v>
      </c>
      <c r="O19" s="46">
        <f t="shared" si="2"/>
        <v>41.8</v>
      </c>
      <c r="P19" s="59">
        <v>8</v>
      </c>
      <c r="R19" t="s">
        <v>83</v>
      </c>
      <c r="S19" t="s">
        <v>84</v>
      </c>
      <c r="T19">
        <v>3</v>
      </c>
      <c r="U19">
        <v>9.9</v>
      </c>
    </row>
    <row r="20" spans="1:21" ht="15">
      <c r="A20" s="6">
        <v>15</v>
      </c>
      <c r="B20" s="37">
        <f>HRÁČI!B24</f>
        <v>22</v>
      </c>
      <c r="C20" s="38" t="str">
        <f>HRÁČI!C24</f>
        <v>Sivašov</v>
      </c>
      <c r="D20" s="60" t="str">
        <f>HRÁČI!D24</f>
        <v>Peter</v>
      </c>
      <c r="E20" s="45">
        <v>21</v>
      </c>
      <c r="F20" s="47">
        <v>5</v>
      </c>
      <c r="G20" s="58">
        <v>11.45</v>
      </c>
      <c r="H20" s="47">
        <v>1</v>
      </c>
      <c r="I20" s="58">
        <v>8.8</v>
      </c>
      <c r="J20" s="47">
        <v>1</v>
      </c>
      <c r="K20" s="58">
        <v>7.5</v>
      </c>
      <c r="L20" s="47">
        <v>3</v>
      </c>
      <c r="M20" s="58">
        <v>10.65</v>
      </c>
      <c r="N20" s="46">
        <f t="shared" si="1"/>
        <v>10</v>
      </c>
      <c r="O20" s="46">
        <f t="shared" si="2"/>
        <v>38.4</v>
      </c>
      <c r="P20" s="59">
        <v>7</v>
      </c>
      <c r="R20" t="s">
        <v>55</v>
      </c>
      <c r="S20" t="s">
        <v>44</v>
      </c>
      <c r="T20">
        <v>5</v>
      </c>
      <c r="U20">
        <v>12.05</v>
      </c>
    </row>
    <row r="21" spans="1:21" ht="15">
      <c r="A21" s="6">
        <v>16</v>
      </c>
      <c r="B21" s="37">
        <f>HRÁČI!B26</f>
        <v>24</v>
      </c>
      <c r="C21" s="38" t="str">
        <f>HRÁČI!C26</f>
        <v>Stanko</v>
      </c>
      <c r="D21" s="60" t="str">
        <f>HRÁČI!D26</f>
        <v>Peter</v>
      </c>
      <c r="E21" s="45">
        <v>2</v>
      </c>
      <c r="F21" s="47">
        <v>3</v>
      </c>
      <c r="G21" s="58">
        <v>10.95</v>
      </c>
      <c r="H21" s="47">
        <v>1</v>
      </c>
      <c r="I21" s="58">
        <v>6.35</v>
      </c>
      <c r="J21" s="47">
        <v>1</v>
      </c>
      <c r="K21" s="58">
        <v>6.8</v>
      </c>
      <c r="L21" s="47">
        <v>5</v>
      </c>
      <c r="M21" s="58">
        <v>11.9</v>
      </c>
      <c r="N21" s="46">
        <f t="shared" si="1"/>
        <v>10</v>
      </c>
      <c r="O21" s="46">
        <f t="shared" si="2"/>
        <v>36</v>
      </c>
      <c r="P21" s="59">
        <v>6</v>
      </c>
      <c r="R21" s="88"/>
      <c r="S21" s="88"/>
      <c r="T21" s="88"/>
      <c r="U21" s="88">
        <f>SUM(U17:U20)</f>
        <v>30.000000000000004</v>
      </c>
    </row>
    <row r="22" spans="1:16" ht="15">
      <c r="A22" s="6">
        <v>17</v>
      </c>
      <c r="B22" s="37">
        <f>HRÁČI!B14</f>
        <v>12</v>
      </c>
      <c r="C22" s="38" t="str">
        <f>HRÁČI!C14</f>
        <v>Leskovský  </v>
      </c>
      <c r="D22" s="60" t="str">
        <f>HRÁČI!D14</f>
        <v>Roman</v>
      </c>
      <c r="E22" s="45">
        <v>1</v>
      </c>
      <c r="F22" s="47">
        <v>1</v>
      </c>
      <c r="G22" s="58">
        <v>7.65</v>
      </c>
      <c r="H22" s="47">
        <v>3</v>
      </c>
      <c r="I22" s="58">
        <v>10.4</v>
      </c>
      <c r="J22" s="47">
        <v>3</v>
      </c>
      <c r="K22" s="58">
        <v>8.2</v>
      </c>
      <c r="L22" s="47">
        <v>3</v>
      </c>
      <c r="M22" s="58">
        <v>8.8</v>
      </c>
      <c r="N22" s="46">
        <f t="shared" si="1"/>
        <v>10</v>
      </c>
      <c r="O22" s="46">
        <f t="shared" si="2"/>
        <v>35.05</v>
      </c>
      <c r="P22" s="59">
        <v>5</v>
      </c>
    </row>
    <row r="23" spans="1:16" ht="15">
      <c r="A23" s="6">
        <v>18</v>
      </c>
      <c r="B23" s="37">
        <f>HRÁČI!B18</f>
        <v>16</v>
      </c>
      <c r="C23" s="38" t="str">
        <f>HRÁČI!C18</f>
        <v>Mráz</v>
      </c>
      <c r="D23" s="60" t="str">
        <f>HRÁČI!D18</f>
        <v>Daniel</v>
      </c>
      <c r="E23" s="45">
        <v>19</v>
      </c>
      <c r="F23" s="47">
        <v>1</v>
      </c>
      <c r="G23" s="58">
        <v>8</v>
      </c>
      <c r="H23" s="47">
        <v>3</v>
      </c>
      <c r="I23" s="58">
        <v>8.75</v>
      </c>
      <c r="J23" s="47">
        <v>3</v>
      </c>
      <c r="K23" s="58">
        <v>11</v>
      </c>
      <c r="L23" s="47">
        <v>1</v>
      </c>
      <c r="M23" s="58">
        <v>8.75</v>
      </c>
      <c r="N23" s="46">
        <f t="shared" si="1"/>
        <v>8</v>
      </c>
      <c r="O23" s="46">
        <f t="shared" si="2"/>
        <v>36.5</v>
      </c>
      <c r="P23" s="59">
        <v>4</v>
      </c>
    </row>
    <row r="24" spans="1:21" ht="15">
      <c r="A24" s="6">
        <v>19</v>
      </c>
      <c r="B24" s="37">
        <f>HRÁČI!B16</f>
        <v>14</v>
      </c>
      <c r="C24" s="38" t="str">
        <f>HRÁČI!C16</f>
        <v>Meier</v>
      </c>
      <c r="D24" s="60" t="str">
        <f>HRÁČI!D16</f>
        <v>Peter</v>
      </c>
      <c r="E24" s="45">
        <v>18</v>
      </c>
      <c r="F24" s="47">
        <v>1</v>
      </c>
      <c r="G24" s="58">
        <v>8.05</v>
      </c>
      <c r="H24" s="47">
        <v>1</v>
      </c>
      <c r="I24" s="58">
        <v>7.45</v>
      </c>
      <c r="J24" s="47">
        <v>5</v>
      </c>
      <c r="K24" s="58">
        <v>12.35</v>
      </c>
      <c r="L24" s="47">
        <v>1</v>
      </c>
      <c r="M24" s="58">
        <v>6.05</v>
      </c>
      <c r="N24" s="46">
        <f t="shared" si="1"/>
        <v>8</v>
      </c>
      <c r="O24" s="46">
        <f t="shared" si="2"/>
        <v>33.9</v>
      </c>
      <c r="P24" s="59">
        <v>3</v>
      </c>
      <c r="R24" t="s">
        <v>57</v>
      </c>
      <c r="S24" t="s">
        <v>45</v>
      </c>
      <c r="T24">
        <v>1</v>
      </c>
      <c r="U24">
        <v>6.65</v>
      </c>
    </row>
    <row r="25" spans="1:21" ht="15">
      <c r="A25" s="6">
        <v>20</v>
      </c>
      <c r="B25" s="37">
        <f>HRÁČI!B31</f>
        <v>29</v>
      </c>
      <c r="C25" s="38" t="str">
        <f>HRÁČI!C31</f>
        <v>Weiss</v>
      </c>
      <c r="D25" s="60" t="str">
        <f>HRÁČI!D31</f>
        <v>Peter</v>
      </c>
      <c r="E25" s="45">
        <v>14</v>
      </c>
      <c r="F25" s="47">
        <v>1</v>
      </c>
      <c r="G25" s="58">
        <v>3.4</v>
      </c>
      <c r="H25" s="47">
        <v>1</v>
      </c>
      <c r="I25" s="58">
        <v>8.95</v>
      </c>
      <c r="J25" s="47">
        <v>3</v>
      </c>
      <c r="K25" s="58">
        <v>10.05</v>
      </c>
      <c r="L25" s="47">
        <v>3</v>
      </c>
      <c r="M25" s="58">
        <v>10.7</v>
      </c>
      <c r="N25" s="46">
        <f t="shared" si="1"/>
        <v>8</v>
      </c>
      <c r="O25" s="46">
        <f t="shared" si="2"/>
        <v>33.099999999999994</v>
      </c>
      <c r="P25" s="59">
        <v>2</v>
      </c>
      <c r="R25" t="s">
        <v>121</v>
      </c>
      <c r="S25" t="s">
        <v>122</v>
      </c>
      <c r="T25">
        <v>3</v>
      </c>
      <c r="U25">
        <v>10.55</v>
      </c>
    </row>
    <row r="26" spans="1:21" ht="15">
      <c r="A26" s="6">
        <v>21</v>
      </c>
      <c r="B26" s="37">
        <f>HRÁČI!B41</f>
        <v>39</v>
      </c>
      <c r="C26" s="38" t="str">
        <f>HRÁČI!C41</f>
        <v>Jajcaj</v>
      </c>
      <c r="D26" s="60" t="str">
        <f>HRÁČI!D41</f>
        <v>Miroslav</v>
      </c>
      <c r="E26" s="45">
        <v>4</v>
      </c>
      <c r="F26" s="47">
        <v>1</v>
      </c>
      <c r="G26" s="58">
        <v>8.6</v>
      </c>
      <c r="H26" s="47">
        <v>1</v>
      </c>
      <c r="I26" s="58">
        <v>1.15</v>
      </c>
      <c r="J26" s="47">
        <v>1</v>
      </c>
      <c r="K26" s="58">
        <v>7.6</v>
      </c>
      <c r="L26" s="47">
        <v>1</v>
      </c>
      <c r="M26" s="58">
        <v>7.4</v>
      </c>
      <c r="N26" s="46">
        <f t="shared" si="1"/>
        <v>4</v>
      </c>
      <c r="O26" s="46">
        <f t="shared" si="2"/>
        <v>24.75</v>
      </c>
      <c r="P26" s="59">
        <v>1</v>
      </c>
      <c r="R26" t="s">
        <v>60</v>
      </c>
      <c r="S26" t="s">
        <v>89</v>
      </c>
      <c r="T26">
        <v>5</v>
      </c>
      <c r="U26">
        <v>12.8</v>
      </c>
    </row>
    <row r="27" spans="1:21" ht="15">
      <c r="A27" s="6">
        <v>22</v>
      </c>
      <c r="B27" s="37">
        <f>HRÁČI!B3</f>
        <v>1</v>
      </c>
      <c r="C27" s="38" t="str">
        <f>HRÁČI!C3</f>
        <v>Biely</v>
      </c>
      <c r="D27" s="60" t="str">
        <f>HRÁČI!D3</f>
        <v>Peter</v>
      </c>
      <c r="E27" s="45"/>
      <c r="F27" s="47"/>
      <c r="G27" s="58"/>
      <c r="H27" s="47"/>
      <c r="I27" s="58"/>
      <c r="J27" s="47"/>
      <c r="K27" s="58"/>
      <c r="L27" s="47"/>
      <c r="M27" s="58"/>
      <c r="N27" s="46">
        <f t="shared" si="1"/>
        <v>0</v>
      </c>
      <c r="O27" s="46">
        <f t="shared" si="2"/>
        <v>0</v>
      </c>
      <c r="P27" s="59"/>
      <c r="R27" s="88"/>
      <c r="S27" s="88"/>
      <c r="T27" s="88"/>
      <c r="U27" s="88">
        <f>SUM(U23:U26)</f>
        <v>30.000000000000004</v>
      </c>
    </row>
    <row r="28" spans="1:16" ht="15">
      <c r="A28" s="6">
        <v>23</v>
      </c>
      <c r="B28" s="37">
        <f>HRÁČI!B6</f>
        <v>4</v>
      </c>
      <c r="C28" s="38" t="str">
        <f>HRÁČI!C6</f>
        <v>Dolhý</v>
      </c>
      <c r="D28" s="60" t="str">
        <f>HRÁČI!D6</f>
        <v>Pavol</v>
      </c>
      <c r="E28" s="45"/>
      <c r="F28" s="47"/>
      <c r="G28" s="58"/>
      <c r="H28" s="47"/>
      <c r="I28" s="58"/>
      <c r="J28" s="47"/>
      <c r="K28" s="58"/>
      <c r="L28" s="47"/>
      <c r="M28" s="58"/>
      <c r="N28" s="46">
        <f t="shared" si="1"/>
        <v>0</v>
      </c>
      <c r="O28" s="46">
        <f t="shared" si="2"/>
        <v>0</v>
      </c>
      <c r="P28" s="59"/>
    </row>
    <row r="29" spans="1:16" ht="15">
      <c r="A29" s="6">
        <v>24</v>
      </c>
      <c r="B29" s="37">
        <f>HRÁČI!B8</f>
        <v>6</v>
      </c>
      <c r="C29" s="38" t="str">
        <f>HRÁČI!C8</f>
        <v>Jursík </v>
      </c>
      <c r="D29" s="60" t="str">
        <f>HRÁČI!D8</f>
        <v>Miroslav </v>
      </c>
      <c r="E29" s="45"/>
      <c r="F29" s="47"/>
      <c r="G29" s="58"/>
      <c r="H29" s="47"/>
      <c r="I29" s="58"/>
      <c r="J29" s="47"/>
      <c r="K29" s="58"/>
      <c r="L29" s="47"/>
      <c r="M29" s="58"/>
      <c r="N29" s="46">
        <f t="shared" si="1"/>
        <v>0</v>
      </c>
      <c r="O29" s="46">
        <f t="shared" si="2"/>
        <v>0</v>
      </c>
      <c r="P29" s="59"/>
    </row>
    <row r="30" spans="1:21" ht="15">
      <c r="A30" s="6">
        <v>25</v>
      </c>
      <c r="B30" s="37">
        <f>HRÁČI!B10</f>
        <v>8</v>
      </c>
      <c r="C30" s="38" t="str">
        <f>HRÁČI!C10</f>
        <v>Kočíšek</v>
      </c>
      <c r="D30" s="60" t="str">
        <f>HRÁČI!D10</f>
        <v>Jozef</v>
      </c>
      <c r="E30" s="45"/>
      <c r="F30" s="47"/>
      <c r="G30" s="58"/>
      <c r="H30" s="47"/>
      <c r="I30" s="58"/>
      <c r="J30" s="47"/>
      <c r="K30" s="58"/>
      <c r="L30" s="47"/>
      <c r="M30" s="58"/>
      <c r="N30" s="46">
        <f t="shared" si="1"/>
        <v>0</v>
      </c>
      <c r="O30" s="46">
        <f t="shared" si="2"/>
        <v>0</v>
      </c>
      <c r="P30" s="59"/>
      <c r="R30" t="s">
        <v>61</v>
      </c>
      <c r="S30" t="s">
        <v>62</v>
      </c>
      <c r="T30">
        <v>5</v>
      </c>
      <c r="U30">
        <v>13.75</v>
      </c>
    </row>
    <row r="31" spans="1:21" ht="15">
      <c r="A31" s="6">
        <v>26</v>
      </c>
      <c r="B31" s="37">
        <f>HRÁČI!B12</f>
        <v>10</v>
      </c>
      <c r="C31" s="38" t="str">
        <f>HRÁČI!C12</f>
        <v>Křivan</v>
      </c>
      <c r="D31" s="60" t="str">
        <f>HRÁČI!D12</f>
        <v>Martin</v>
      </c>
      <c r="E31" s="45"/>
      <c r="F31" s="47"/>
      <c r="G31" s="58"/>
      <c r="H31" s="47"/>
      <c r="I31" s="58"/>
      <c r="J31" s="47"/>
      <c r="K31" s="58"/>
      <c r="L31" s="47"/>
      <c r="M31" s="58"/>
      <c r="N31" s="46">
        <f t="shared" si="1"/>
        <v>0</v>
      </c>
      <c r="O31" s="46">
        <f t="shared" si="2"/>
        <v>0</v>
      </c>
      <c r="P31" s="59"/>
      <c r="R31" t="s">
        <v>107</v>
      </c>
      <c r="S31" t="s">
        <v>44</v>
      </c>
      <c r="T31">
        <v>1</v>
      </c>
      <c r="U31">
        <v>3.4</v>
      </c>
    </row>
    <row r="32" spans="1:21" ht="15">
      <c r="A32" s="6">
        <v>27</v>
      </c>
      <c r="B32" s="37">
        <f>HRÁČI!B13</f>
        <v>11</v>
      </c>
      <c r="C32" s="38" t="str">
        <f>HRÁČI!C13</f>
        <v>Kulla</v>
      </c>
      <c r="D32" s="60" t="str">
        <f>HRÁČI!D13</f>
        <v>Stanislav</v>
      </c>
      <c r="E32" s="45"/>
      <c r="F32" s="47"/>
      <c r="G32" s="58"/>
      <c r="H32" s="47"/>
      <c r="I32" s="58"/>
      <c r="J32" s="47"/>
      <c r="K32" s="58"/>
      <c r="L32" s="47"/>
      <c r="M32" s="58"/>
      <c r="N32" s="46">
        <f t="shared" si="1"/>
        <v>0</v>
      </c>
      <c r="O32" s="46">
        <f t="shared" si="2"/>
        <v>0</v>
      </c>
      <c r="P32" s="59"/>
      <c r="R32" t="s">
        <v>67</v>
      </c>
      <c r="S32" t="s">
        <v>7</v>
      </c>
      <c r="T32">
        <v>3</v>
      </c>
      <c r="U32">
        <v>12.85</v>
      </c>
    </row>
    <row r="33" spans="1:21" ht="15">
      <c r="A33" s="6">
        <v>28</v>
      </c>
      <c r="B33" s="37">
        <f>HRÁČI!B20</f>
        <v>18</v>
      </c>
      <c r="C33" s="38" t="str">
        <f>HRÁČI!C20</f>
        <v>Orechovský</v>
      </c>
      <c r="D33" s="60" t="str">
        <f>HRÁČI!D20</f>
        <v>Stanislav</v>
      </c>
      <c r="E33" s="45"/>
      <c r="F33" s="47"/>
      <c r="G33" s="58"/>
      <c r="H33" s="47"/>
      <c r="I33" s="58"/>
      <c r="J33" s="47"/>
      <c r="K33" s="58"/>
      <c r="L33" s="47"/>
      <c r="M33" s="58"/>
      <c r="N33" s="46">
        <f t="shared" si="1"/>
        <v>0</v>
      </c>
      <c r="O33" s="46">
        <f t="shared" si="2"/>
        <v>0</v>
      </c>
      <c r="P33" s="59"/>
      <c r="R33" s="88"/>
      <c r="S33" s="88"/>
      <c r="T33" s="88"/>
      <c r="U33" s="88">
        <f>SUM(U29:U32)</f>
        <v>30</v>
      </c>
    </row>
    <row r="34" spans="1:16" ht="15">
      <c r="A34" s="6">
        <v>29</v>
      </c>
      <c r="B34" s="37">
        <f>HRÁČI!B21</f>
        <v>19</v>
      </c>
      <c r="C34" s="38" t="str">
        <f>HRÁČI!C21</f>
        <v>Pavlík</v>
      </c>
      <c r="D34" s="60" t="str">
        <f>HRÁČI!D21</f>
        <v>Jozef</v>
      </c>
      <c r="E34" s="45"/>
      <c r="F34" s="47"/>
      <c r="G34" s="58"/>
      <c r="H34" s="47"/>
      <c r="I34" s="58"/>
      <c r="J34" s="47"/>
      <c r="K34" s="58"/>
      <c r="L34" s="47"/>
      <c r="M34" s="58"/>
      <c r="N34" s="46">
        <f t="shared" si="1"/>
        <v>0</v>
      </c>
      <c r="O34" s="46">
        <f t="shared" si="2"/>
        <v>0</v>
      </c>
      <c r="P34" s="59"/>
    </row>
    <row r="35" spans="1:16" ht="15">
      <c r="A35" s="6">
        <v>30</v>
      </c>
      <c r="B35" s="37">
        <f>HRÁČI!B22</f>
        <v>20</v>
      </c>
      <c r="C35" s="38" t="str">
        <f>HRÁČI!C22</f>
        <v>Pavlík</v>
      </c>
      <c r="D35" s="60" t="str">
        <f>HRÁČI!D22</f>
        <v>Miroslav</v>
      </c>
      <c r="E35" s="45"/>
      <c r="F35" s="47"/>
      <c r="G35" s="58"/>
      <c r="H35" s="47"/>
      <c r="I35" s="58"/>
      <c r="J35" s="47"/>
      <c r="K35" s="58"/>
      <c r="L35" s="47"/>
      <c r="M35" s="58"/>
      <c r="N35" s="46">
        <f t="shared" si="1"/>
        <v>0</v>
      </c>
      <c r="O35" s="46">
        <f t="shared" si="2"/>
        <v>0</v>
      </c>
      <c r="P35" s="59"/>
    </row>
    <row r="36" spans="1:21" ht="15">
      <c r="A36" s="6">
        <v>31</v>
      </c>
      <c r="B36" s="37">
        <f>HRÁČI!B23</f>
        <v>21</v>
      </c>
      <c r="C36" s="38" t="str">
        <f>HRÁČI!C23</f>
        <v>Petříček</v>
      </c>
      <c r="D36" s="60" t="str">
        <f>HRÁČI!D23</f>
        <v>Miroslav</v>
      </c>
      <c r="E36" s="45"/>
      <c r="F36" s="47"/>
      <c r="G36" s="58"/>
      <c r="H36" s="47"/>
      <c r="I36" s="58"/>
      <c r="J36" s="47"/>
      <c r="K36" s="58"/>
      <c r="L36" s="47"/>
      <c r="M36" s="58"/>
      <c r="N36" s="46">
        <f t="shared" si="1"/>
        <v>0</v>
      </c>
      <c r="O36" s="46">
        <f t="shared" si="2"/>
        <v>0</v>
      </c>
      <c r="P36" s="59"/>
      <c r="R36" t="s">
        <v>65</v>
      </c>
      <c r="S36" t="s">
        <v>66</v>
      </c>
      <c r="T36">
        <v>3</v>
      </c>
      <c r="U36">
        <v>8.35</v>
      </c>
    </row>
    <row r="37" spans="1:21" ht="15">
      <c r="A37" s="6">
        <v>32</v>
      </c>
      <c r="B37" s="37">
        <f>HRÁČI!B25</f>
        <v>23</v>
      </c>
      <c r="C37" s="38" t="str">
        <f>HRÁČI!C25</f>
        <v>Slivovič</v>
      </c>
      <c r="D37" s="60" t="str">
        <f>HRÁČI!D25</f>
        <v>Michal</v>
      </c>
      <c r="E37" s="45"/>
      <c r="F37" s="47"/>
      <c r="G37" s="58"/>
      <c r="H37" s="47"/>
      <c r="I37" s="58"/>
      <c r="J37" s="47"/>
      <c r="K37" s="58"/>
      <c r="L37" s="47"/>
      <c r="M37" s="58"/>
      <c r="N37" s="46">
        <f t="shared" si="1"/>
        <v>0</v>
      </c>
      <c r="O37" s="46">
        <f t="shared" si="2"/>
        <v>0</v>
      </c>
      <c r="P37" s="59"/>
      <c r="R37" t="s">
        <v>52</v>
      </c>
      <c r="S37" t="s">
        <v>53</v>
      </c>
      <c r="T37">
        <v>5</v>
      </c>
      <c r="U37">
        <v>13.6</v>
      </c>
    </row>
    <row r="38" spans="1:21" ht="15">
      <c r="A38" s="6">
        <v>33</v>
      </c>
      <c r="B38" s="37">
        <f>HRÁČI!B29</f>
        <v>27</v>
      </c>
      <c r="C38" s="38" t="str">
        <f>HRÁČI!C29</f>
        <v>Vaškor</v>
      </c>
      <c r="D38" s="60" t="str">
        <f>HRÁČI!D29</f>
        <v>Ján</v>
      </c>
      <c r="E38" s="45"/>
      <c r="F38" s="47"/>
      <c r="G38" s="58"/>
      <c r="H38" s="47"/>
      <c r="I38" s="58"/>
      <c r="J38" s="47"/>
      <c r="K38" s="58"/>
      <c r="L38" s="47"/>
      <c r="M38" s="58"/>
      <c r="N38" s="46">
        <f aca="true" t="shared" si="3" ref="N38:N69">SUM(F38,H38,J38,L38)</f>
        <v>0</v>
      </c>
      <c r="O38" s="46">
        <f aca="true" t="shared" si="4" ref="O38:O69">SUM(G38,I38,K38,M38)</f>
        <v>0</v>
      </c>
      <c r="P38" s="59"/>
      <c r="R38" t="s">
        <v>79</v>
      </c>
      <c r="S38" t="s">
        <v>44</v>
      </c>
      <c r="T38">
        <v>1</v>
      </c>
      <c r="U38">
        <v>8.05</v>
      </c>
    </row>
    <row r="39" spans="1:21" ht="15">
      <c r="A39" s="6">
        <v>34</v>
      </c>
      <c r="B39" s="37">
        <f>HRÁČI!B30</f>
        <v>28</v>
      </c>
      <c r="C39" s="38" t="str">
        <f>HRÁČI!C30</f>
        <v>Vavrík  </v>
      </c>
      <c r="D39" s="60" t="str">
        <f>HRÁČI!D30</f>
        <v>Roman</v>
      </c>
      <c r="E39" s="45"/>
      <c r="F39" s="47"/>
      <c r="G39" s="58"/>
      <c r="H39" s="47"/>
      <c r="I39" s="58"/>
      <c r="J39" s="47"/>
      <c r="K39" s="58"/>
      <c r="L39" s="47"/>
      <c r="M39" s="58"/>
      <c r="N39" s="46">
        <f t="shared" si="3"/>
        <v>0</v>
      </c>
      <c r="O39" s="46">
        <f t="shared" si="4"/>
        <v>0</v>
      </c>
      <c r="P39" s="59"/>
      <c r="R39" s="88"/>
      <c r="S39" s="88"/>
      <c r="T39" s="88"/>
      <c r="U39" s="88">
        <f>SUM(U35:U38)</f>
        <v>30</v>
      </c>
    </row>
    <row r="40" spans="1:16" ht="15">
      <c r="A40" s="6">
        <v>35</v>
      </c>
      <c r="B40" s="37">
        <f>HRÁČI!B33</f>
        <v>31</v>
      </c>
      <c r="C40" s="38" t="str">
        <f>HRÁČI!C33</f>
        <v>Mikuš</v>
      </c>
      <c r="D40" s="60" t="str">
        <f>HRÁČI!D33</f>
        <v>Ján</v>
      </c>
      <c r="E40" s="45"/>
      <c r="F40" s="47"/>
      <c r="G40" s="58"/>
      <c r="H40" s="47"/>
      <c r="I40" s="58"/>
      <c r="J40" s="47"/>
      <c r="K40" s="58"/>
      <c r="L40" s="47"/>
      <c r="M40" s="58"/>
      <c r="N40" s="46">
        <f t="shared" si="3"/>
        <v>0</v>
      </c>
      <c r="O40" s="46">
        <f t="shared" si="4"/>
        <v>0</v>
      </c>
      <c r="P40" s="59"/>
    </row>
    <row r="41" spans="1:16" ht="15">
      <c r="A41" s="6">
        <v>36</v>
      </c>
      <c r="B41" s="37">
        <f>HRÁČI!B35</f>
        <v>33</v>
      </c>
      <c r="C41" s="38" t="str">
        <f>HRÁČI!C35</f>
        <v>Weiss</v>
      </c>
      <c r="D41" s="60" t="str">
        <f>HRÁČI!D35</f>
        <v>Pavol</v>
      </c>
      <c r="E41" s="45"/>
      <c r="F41" s="47"/>
      <c r="G41" s="58"/>
      <c r="H41" s="47"/>
      <c r="I41" s="58"/>
      <c r="J41" s="47"/>
      <c r="K41" s="58"/>
      <c r="L41" s="47"/>
      <c r="M41" s="58"/>
      <c r="N41" s="46">
        <f t="shared" si="3"/>
        <v>0</v>
      </c>
      <c r="O41" s="46">
        <f t="shared" si="4"/>
        <v>0</v>
      </c>
      <c r="P41" s="59"/>
    </row>
    <row r="42" spans="1:21" ht="15">
      <c r="A42" s="6">
        <v>37</v>
      </c>
      <c r="B42" s="37">
        <f>HRÁČI!B36</f>
        <v>34</v>
      </c>
      <c r="C42" s="38" t="str">
        <f>HRÁČI!C36</f>
        <v>Oravec</v>
      </c>
      <c r="D42" s="60" t="str">
        <f>HRÁČI!D36</f>
        <v>Dušan</v>
      </c>
      <c r="E42" s="45"/>
      <c r="F42" s="47"/>
      <c r="G42" s="58"/>
      <c r="H42" s="47"/>
      <c r="I42" s="58"/>
      <c r="J42" s="47"/>
      <c r="K42" s="58"/>
      <c r="L42" s="47"/>
      <c r="M42" s="58"/>
      <c r="N42" s="46">
        <f t="shared" si="3"/>
        <v>0</v>
      </c>
      <c r="O42" s="46">
        <f t="shared" si="4"/>
        <v>0</v>
      </c>
      <c r="P42" s="59"/>
      <c r="R42" t="s">
        <v>94</v>
      </c>
      <c r="S42" t="s">
        <v>95</v>
      </c>
      <c r="T42">
        <v>1</v>
      </c>
      <c r="U42">
        <v>8</v>
      </c>
    </row>
    <row r="43" spans="1:21" ht="15">
      <c r="A43" s="6">
        <v>38</v>
      </c>
      <c r="B43" s="37">
        <f>HRÁČI!B37</f>
        <v>35</v>
      </c>
      <c r="C43" s="38" t="str">
        <f>HRÁČI!C37</f>
        <v>Ondriš</v>
      </c>
      <c r="D43" s="60" t="str">
        <f>HRÁČI!D37</f>
        <v>Pavol</v>
      </c>
      <c r="E43" s="45"/>
      <c r="F43" s="47"/>
      <c r="G43" s="58"/>
      <c r="H43" s="47"/>
      <c r="I43" s="58"/>
      <c r="J43" s="47"/>
      <c r="K43" s="58"/>
      <c r="L43" s="47"/>
      <c r="M43" s="58"/>
      <c r="N43" s="46">
        <f t="shared" si="3"/>
        <v>0</v>
      </c>
      <c r="O43" s="46">
        <f t="shared" si="4"/>
        <v>0</v>
      </c>
      <c r="P43" s="59"/>
      <c r="R43" t="s">
        <v>85</v>
      </c>
      <c r="S43" t="s">
        <v>86</v>
      </c>
      <c r="T43">
        <v>3</v>
      </c>
      <c r="U43">
        <v>10.55</v>
      </c>
    </row>
    <row r="44" spans="1:21" ht="15">
      <c r="A44" s="6">
        <v>39</v>
      </c>
      <c r="B44" s="37">
        <f>HRÁČI!B38</f>
        <v>36</v>
      </c>
      <c r="C44" s="38" t="str">
        <f>HRÁČI!C38</f>
        <v>Poldaufová</v>
      </c>
      <c r="D44" s="60" t="str">
        <f>HRÁČI!D38</f>
        <v>Eva</v>
      </c>
      <c r="E44" s="45"/>
      <c r="F44" s="47"/>
      <c r="G44" s="58"/>
      <c r="H44" s="47"/>
      <c r="I44" s="58"/>
      <c r="J44" s="47"/>
      <c r="K44" s="58"/>
      <c r="L44" s="47"/>
      <c r="M44" s="58"/>
      <c r="N44" s="46">
        <f t="shared" si="3"/>
        <v>0</v>
      </c>
      <c r="O44" s="46">
        <f t="shared" si="4"/>
        <v>0</v>
      </c>
      <c r="P44" s="59"/>
      <c r="R44" t="s">
        <v>80</v>
      </c>
      <c r="S44" t="s">
        <v>44</v>
      </c>
      <c r="T44">
        <v>5</v>
      </c>
      <c r="U44">
        <v>11.45</v>
      </c>
    </row>
    <row r="45" spans="1:21" ht="15">
      <c r="A45" s="6">
        <v>40</v>
      </c>
      <c r="B45" s="37">
        <f>HRÁČI!B39</f>
        <v>37</v>
      </c>
      <c r="C45" s="38" t="str">
        <f>HRÁČI!C39</f>
        <v>Makyta</v>
      </c>
      <c r="D45" s="60" t="str">
        <f>HRÁČI!D39</f>
        <v>Pavol</v>
      </c>
      <c r="E45" s="45"/>
      <c r="F45" s="47"/>
      <c r="G45" s="58"/>
      <c r="H45" s="47"/>
      <c r="I45" s="58"/>
      <c r="J45" s="47"/>
      <c r="K45" s="58"/>
      <c r="L45" s="47"/>
      <c r="M45" s="58"/>
      <c r="N45" s="46">
        <f t="shared" si="3"/>
        <v>0</v>
      </c>
      <c r="O45" s="46">
        <f t="shared" si="4"/>
        <v>0</v>
      </c>
      <c r="P45" s="59"/>
      <c r="R45" s="88"/>
      <c r="S45" s="88"/>
      <c r="T45" s="88"/>
      <c r="U45" s="88">
        <f>SUM(U41:U44)</f>
        <v>30</v>
      </c>
    </row>
    <row r="46" spans="1:16" ht="15">
      <c r="A46" s="6">
        <v>41</v>
      </c>
      <c r="B46" s="37">
        <f>HRÁČI!B43</f>
        <v>41</v>
      </c>
      <c r="C46" s="38" t="str">
        <f>HRÁČI!C43</f>
        <v>Hegyi</v>
      </c>
      <c r="D46" s="60" t="str">
        <f>HRÁČI!D43</f>
        <v>Juraj</v>
      </c>
      <c r="E46" s="45"/>
      <c r="F46" s="47"/>
      <c r="G46" s="58"/>
      <c r="H46" s="47"/>
      <c r="I46" s="58"/>
      <c r="J46" s="47"/>
      <c r="K46" s="58"/>
      <c r="L46" s="47"/>
      <c r="M46" s="58"/>
      <c r="N46" s="46">
        <f t="shared" si="3"/>
        <v>0</v>
      </c>
      <c r="O46" s="46">
        <f t="shared" si="4"/>
        <v>0</v>
      </c>
      <c r="P46" s="59"/>
    </row>
    <row r="47" spans="1:16" ht="15">
      <c r="A47" s="6">
        <v>42</v>
      </c>
      <c r="B47" s="37">
        <f>HRÁČI!B44</f>
        <v>42</v>
      </c>
      <c r="C47" s="38">
        <f>HRÁČI!C44</f>
        <v>0</v>
      </c>
      <c r="D47" s="60">
        <f>HRÁČI!D44</f>
        <v>0</v>
      </c>
      <c r="E47" s="45"/>
      <c r="F47" s="47"/>
      <c r="G47" s="58"/>
      <c r="H47" s="47"/>
      <c r="I47" s="58"/>
      <c r="J47" s="47"/>
      <c r="K47" s="58"/>
      <c r="L47" s="47"/>
      <c r="M47" s="58"/>
      <c r="N47" s="46">
        <f t="shared" si="3"/>
        <v>0</v>
      </c>
      <c r="O47" s="46">
        <f t="shared" si="4"/>
        <v>0</v>
      </c>
      <c r="P47" s="59"/>
    </row>
    <row r="48" spans="1:16" ht="15">
      <c r="A48" s="6">
        <v>43</v>
      </c>
      <c r="B48" s="37">
        <f>HRÁČI!B45</f>
        <v>43</v>
      </c>
      <c r="C48" s="38">
        <f>HRÁČI!C45</f>
        <v>0</v>
      </c>
      <c r="D48" s="60">
        <f>HRÁČI!D45</f>
        <v>0</v>
      </c>
      <c r="E48" s="45"/>
      <c r="F48" s="47"/>
      <c r="G48" s="58"/>
      <c r="H48" s="47"/>
      <c r="I48" s="58"/>
      <c r="J48" s="47"/>
      <c r="K48" s="58"/>
      <c r="L48" s="47"/>
      <c r="M48" s="58"/>
      <c r="N48" s="46">
        <f t="shared" si="3"/>
        <v>0</v>
      </c>
      <c r="O48" s="46">
        <f t="shared" si="4"/>
        <v>0</v>
      </c>
      <c r="P48" s="59"/>
    </row>
    <row r="49" spans="1:16" ht="15">
      <c r="A49" s="6">
        <v>44</v>
      </c>
      <c r="B49" s="37">
        <f>HRÁČI!B46</f>
        <v>44</v>
      </c>
      <c r="C49" s="38">
        <f>HRÁČI!C46</f>
        <v>0</v>
      </c>
      <c r="D49" s="60">
        <f>HRÁČI!D46</f>
        <v>0</v>
      </c>
      <c r="E49" s="45"/>
      <c r="F49" s="47"/>
      <c r="G49" s="58"/>
      <c r="H49" s="47"/>
      <c r="I49" s="58"/>
      <c r="J49" s="47"/>
      <c r="K49" s="58"/>
      <c r="L49" s="47"/>
      <c r="M49" s="58"/>
      <c r="N49" s="46">
        <f t="shared" si="3"/>
        <v>0</v>
      </c>
      <c r="O49" s="46">
        <f t="shared" si="4"/>
        <v>0</v>
      </c>
      <c r="P49" s="59"/>
    </row>
    <row r="50" spans="1:16" ht="15">
      <c r="A50" s="6">
        <v>45</v>
      </c>
      <c r="B50" s="37">
        <f>HRÁČI!B47</f>
        <v>45</v>
      </c>
      <c r="C50" s="38">
        <f>HRÁČI!C47</f>
        <v>0</v>
      </c>
      <c r="D50" s="60">
        <f>HRÁČI!D47</f>
        <v>0</v>
      </c>
      <c r="E50" s="45"/>
      <c r="F50" s="47"/>
      <c r="G50" s="58"/>
      <c r="H50" s="47"/>
      <c r="I50" s="58"/>
      <c r="J50" s="47"/>
      <c r="K50" s="58"/>
      <c r="L50" s="47"/>
      <c r="M50" s="58"/>
      <c r="N50" s="46">
        <f t="shared" si="3"/>
        <v>0</v>
      </c>
      <c r="O50" s="46">
        <f t="shared" si="4"/>
        <v>0</v>
      </c>
      <c r="P50" s="59"/>
    </row>
    <row r="51" spans="1:16" ht="15">
      <c r="A51" s="6">
        <v>46</v>
      </c>
      <c r="B51" s="37">
        <f>HRÁČI!B48</f>
        <v>46</v>
      </c>
      <c r="C51" s="38">
        <f>HRÁČI!C48</f>
        <v>0</v>
      </c>
      <c r="D51" s="60">
        <f>HRÁČI!D48</f>
        <v>0</v>
      </c>
      <c r="E51" s="45"/>
      <c r="F51" s="47"/>
      <c r="G51" s="58"/>
      <c r="H51" s="47"/>
      <c r="I51" s="58"/>
      <c r="J51" s="47"/>
      <c r="K51" s="58"/>
      <c r="L51" s="47"/>
      <c r="M51" s="58"/>
      <c r="N51" s="46">
        <f t="shared" si="3"/>
        <v>0</v>
      </c>
      <c r="O51" s="46">
        <f t="shared" si="4"/>
        <v>0</v>
      </c>
      <c r="P51" s="59"/>
    </row>
    <row r="52" spans="1:16" ht="15">
      <c r="A52" s="6">
        <v>47</v>
      </c>
      <c r="B52" s="37">
        <f>HRÁČI!B49</f>
        <v>47</v>
      </c>
      <c r="C52" s="38">
        <f>HRÁČI!C49</f>
        <v>0</v>
      </c>
      <c r="D52" s="60">
        <f>HRÁČI!D49</f>
        <v>0</v>
      </c>
      <c r="E52" s="45"/>
      <c r="F52" s="47"/>
      <c r="G52" s="58"/>
      <c r="H52" s="47"/>
      <c r="I52" s="58"/>
      <c r="J52" s="47"/>
      <c r="K52" s="58"/>
      <c r="L52" s="47"/>
      <c r="M52" s="58"/>
      <c r="N52" s="46">
        <f t="shared" si="3"/>
        <v>0</v>
      </c>
      <c r="O52" s="46">
        <f t="shared" si="4"/>
        <v>0</v>
      </c>
      <c r="P52" s="59"/>
    </row>
    <row r="53" spans="1:16" ht="15">
      <c r="A53" s="6">
        <v>48</v>
      </c>
      <c r="B53" s="37">
        <f>HRÁČI!B50</f>
        <v>48</v>
      </c>
      <c r="C53" s="38">
        <f>HRÁČI!C50</f>
        <v>0</v>
      </c>
      <c r="D53" s="60">
        <f>HRÁČI!D50</f>
        <v>0</v>
      </c>
      <c r="E53" s="45"/>
      <c r="F53" s="47"/>
      <c r="G53" s="58"/>
      <c r="H53" s="47"/>
      <c r="I53" s="58"/>
      <c r="J53" s="47"/>
      <c r="K53" s="58"/>
      <c r="L53" s="47"/>
      <c r="M53" s="58"/>
      <c r="N53" s="46">
        <f t="shared" si="3"/>
        <v>0</v>
      </c>
      <c r="O53" s="46">
        <f t="shared" si="4"/>
        <v>0</v>
      </c>
      <c r="P53" s="59"/>
    </row>
    <row r="54" spans="1:16" ht="15">
      <c r="A54" s="6">
        <v>49</v>
      </c>
      <c r="B54" s="37">
        <f>HRÁČI!B51</f>
        <v>49</v>
      </c>
      <c r="C54" s="38">
        <f>HRÁČI!C51</f>
        <v>0</v>
      </c>
      <c r="D54" s="60">
        <f>HRÁČI!D51</f>
        <v>0</v>
      </c>
      <c r="E54" s="45"/>
      <c r="F54" s="47"/>
      <c r="G54" s="58"/>
      <c r="H54" s="47"/>
      <c r="I54" s="58"/>
      <c r="J54" s="47"/>
      <c r="K54" s="58"/>
      <c r="L54" s="47"/>
      <c r="M54" s="58"/>
      <c r="N54" s="46">
        <f t="shared" si="3"/>
        <v>0</v>
      </c>
      <c r="O54" s="46">
        <f t="shared" si="4"/>
        <v>0</v>
      </c>
      <c r="P54" s="59"/>
    </row>
    <row r="55" spans="1:16" ht="15">
      <c r="A55" s="6">
        <v>50</v>
      </c>
      <c r="B55" s="37">
        <f>HRÁČI!B52</f>
        <v>50</v>
      </c>
      <c r="C55" s="38">
        <f>HRÁČI!C52</f>
        <v>0</v>
      </c>
      <c r="D55" s="60">
        <f>HRÁČI!D52</f>
        <v>0</v>
      </c>
      <c r="E55" s="45"/>
      <c r="F55" s="47"/>
      <c r="G55" s="58"/>
      <c r="H55" s="47"/>
      <c r="I55" s="58"/>
      <c r="J55" s="47"/>
      <c r="K55" s="58"/>
      <c r="L55" s="47"/>
      <c r="M55" s="58"/>
      <c r="N55" s="46">
        <f t="shared" si="3"/>
        <v>0</v>
      </c>
      <c r="O55" s="46">
        <f t="shared" si="4"/>
        <v>0</v>
      </c>
      <c r="P55" s="59"/>
    </row>
    <row r="56" spans="1:16" ht="15">
      <c r="A56" s="6">
        <v>51</v>
      </c>
      <c r="B56" s="37">
        <f>HRÁČI!B53</f>
        <v>51</v>
      </c>
      <c r="C56" s="38">
        <f>HRÁČI!C53</f>
        <v>0</v>
      </c>
      <c r="D56" s="60">
        <f>HRÁČI!D53</f>
        <v>0</v>
      </c>
      <c r="E56" s="45"/>
      <c r="F56" s="47"/>
      <c r="G56" s="58"/>
      <c r="H56" s="47"/>
      <c r="I56" s="58"/>
      <c r="J56" s="47"/>
      <c r="K56" s="58"/>
      <c r="L56" s="47"/>
      <c r="M56" s="58"/>
      <c r="N56" s="46">
        <f t="shared" si="3"/>
        <v>0</v>
      </c>
      <c r="O56" s="46">
        <f t="shared" si="4"/>
        <v>0</v>
      </c>
      <c r="P56" s="59"/>
    </row>
    <row r="57" spans="1:16" ht="15">
      <c r="A57" s="6">
        <v>52</v>
      </c>
      <c r="B57" s="37">
        <f>HRÁČI!B54</f>
        <v>52</v>
      </c>
      <c r="C57" s="38">
        <f>HRÁČI!C54</f>
        <v>0</v>
      </c>
      <c r="D57" s="60">
        <f>HRÁČI!D54</f>
        <v>0</v>
      </c>
      <c r="E57" s="45"/>
      <c r="F57" s="47"/>
      <c r="G57" s="58"/>
      <c r="H57" s="47"/>
      <c r="I57" s="58"/>
      <c r="J57" s="47"/>
      <c r="K57" s="58"/>
      <c r="L57" s="47"/>
      <c r="M57" s="58"/>
      <c r="N57" s="46">
        <f t="shared" si="3"/>
        <v>0</v>
      </c>
      <c r="O57" s="46">
        <f t="shared" si="4"/>
        <v>0</v>
      </c>
      <c r="P57" s="59"/>
    </row>
    <row r="58" spans="1:16" ht="15">
      <c r="A58" s="6">
        <v>53</v>
      </c>
      <c r="B58" s="37">
        <f>HRÁČI!B55</f>
        <v>53</v>
      </c>
      <c r="C58" s="38">
        <f>HRÁČI!C55</f>
        <v>0</v>
      </c>
      <c r="D58" s="60">
        <f>HRÁČI!D55</f>
        <v>0</v>
      </c>
      <c r="E58" s="45"/>
      <c r="F58" s="47"/>
      <c r="G58" s="58"/>
      <c r="H58" s="47"/>
      <c r="I58" s="58"/>
      <c r="J58" s="47"/>
      <c r="K58" s="58"/>
      <c r="L58" s="47"/>
      <c r="M58" s="58"/>
      <c r="N58" s="46">
        <f t="shared" si="3"/>
        <v>0</v>
      </c>
      <c r="O58" s="46">
        <f t="shared" si="4"/>
        <v>0</v>
      </c>
      <c r="P58" s="59"/>
    </row>
    <row r="59" spans="1:16" ht="15">
      <c r="A59" s="6">
        <v>54</v>
      </c>
      <c r="B59" s="37">
        <f>HRÁČI!B56</f>
        <v>54</v>
      </c>
      <c r="C59" s="38">
        <f>HRÁČI!C56</f>
        <v>0</v>
      </c>
      <c r="D59" s="60">
        <f>HRÁČI!D56</f>
        <v>0</v>
      </c>
      <c r="E59" s="45"/>
      <c r="F59" s="47"/>
      <c r="G59" s="58"/>
      <c r="H59" s="47"/>
      <c r="I59" s="58"/>
      <c r="J59" s="47"/>
      <c r="K59" s="58"/>
      <c r="L59" s="47"/>
      <c r="M59" s="58"/>
      <c r="N59" s="46">
        <f t="shared" si="3"/>
        <v>0</v>
      </c>
      <c r="O59" s="46">
        <f t="shared" si="4"/>
        <v>0</v>
      </c>
      <c r="P59" s="59"/>
    </row>
    <row r="60" spans="1:16" ht="15">
      <c r="A60" s="6">
        <v>55</v>
      </c>
      <c r="B60" s="37">
        <f>HRÁČI!B57</f>
        <v>55</v>
      </c>
      <c r="C60" s="38">
        <f>HRÁČI!C57</f>
        <v>0</v>
      </c>
      <c r="D60" s="60">
        <f>HRÁČI!D57</f>
        <v>0</v>
      </c>
      <c r="E60" s="45"/>
      <c r="F60" s="47"/>
      <c r="G60" s="58"/>
      <c r="H60" s="47"/>
      <c r="I60" s="58"/>
      <c r="J60" s="47"/>
      <c r="K60" s="58"/>
      <c r="L60" s="47"/>
      <c r="M60" s="58"/>
      <c r="N60" s="46">
        <f t="shared" si="3"/>
        <v>0</v>
      </c>
      <c r="O60" s="46">
        <f t="shared" si="4"/>
        <v>0</v>
      </c>
      <c r="P60" s="59"/>
    </row>
    <row r="61" spans="1:16" ht="15">
      <c r="A61" s="6">
        <v>56</v>
      </c>
      <c r="B61" s="37">
        <f>HRÁČI!B58</f>
        <v>56</v>
      </c>
      <c r="C61" s="38">
        <f>HRÁČI!C58</f>
        <v>0</v>
      </c>
      <c r="D61" s="60">
        <f>HRÁČI!D58</f>
        <v>0</v>
      </c>
      <c r="E61" s="45"/>
      <c r="F61" s="47"/>
      <c r="G61" s="58"/>
      <c r="H61" s="47"/>
      <c r="I61" s="58"/>
      <c r="J61" s="47"/>
      <c r="K61" s="58"/>
      <c r="L61" s="47"/>
      <c r="M61" s="58"/>
      <c r="N61" s="46">
        <f t="shared" si="3"/>
        <v>0</v>
      </c>
      <c r="O61" s="46">
        <f t="shared" si="4"/>
        <v>0</v>
      </c>
      <c r="P61" s="59"/>
    </row>
    <row r="62" spans="1:16" ht="15">
      <c r="A62" s="6">
        <v>57</v>
      </c>
      <c r="B62" s="37">
        <f>HRÁČI!B59</f>
        <v>57</v>
      </c>
      <c r="C62" s="38">
        <f>HRÁČI!C59</f>
        <v>0</v>
      </c>
      <c r="D62" s="60">
        <f>HRÁČI!D59</f>
        <v>0</v>
      </c>
      <c r="E62" s="45"/>
      <c r="F62" s="47"/>
      <c r="G62" s="58"/>
      <c r="H62" s="47"/>
      <c r="I62" s="58"/>
      <c r="J62" s="47"/>
      <c r="K62" s="58"/>
      <c r="L62" s="47"/>
      <c r="M62" s="58"/>
      <c r="N62" s="46">
        <f t="shared" si="3"/>
        <v>0</v>
      </c>
      <c r="O62" s="46">
        <f t="shared" si="4"/>
        <v>0</v>
      </c>
      <c r="P62" s="59"/>
    </row>
    <row r="63" spans="1:16" ht="15">
      <c r="A63" s="6">
        <v>58</v>
      </c>
      <c r="B63" s="37">
        <f>HRÁČI!B60</f>
        <v>58</v>
      </c>
      <c r="C63" s="38">
        <f>HRÁČI!C60</f>
        <v>0</v>
      </c>
      <c r="D63" s="60">
        <f>HRÁČI!D60</f>
        <v>0</v>
      </c>
      <c r="E63" s="45"/>
      <c r="F63" s="47"/>
      <c r="G63" s="58"/>
      <c r="H63" s="47"/>
      <c r="I63" s="58"/>
      <c r="J63" s="47"/>
      <c r="K63" s="58"/>
      <c r="L63" s="47"/>
      <c r="M63" s="58"/>
      <c r="N63" s="46">
        <f t="shared" si="3"/>
        <v>0</v>
      </c>
      <c r="O63" s="46">
        <f t="shared" si="4"/>
        <v>0</v>
      </c>
      <c r="P63" s="59"/>
    </row>
    <row r="64" spans="1:16" ht="15">
      <c r="A64" s="6">
        <v>59</v>
      </c>
      <c r="B64" s="37">
        <f>HRÁČI!B61</f>
        <v>59</v>
      </c>
      <c r="C64" s="38">
        <f>HRÁČI!C61</f>
        <v>0</v>
      </c>
      <c r="D64" s="60">
        <f>HRÁČI!D61</f>
        <v>0</v>
      </c>
      <c r="E64" s="45"/>
      <c r="F64" s="47"/>
      <c r="G64" s="58"/>
      <c r="H64" s="47"/>
      <c r="I64" s="58"/>
      <c r="J64" s="47"/>
      <c r="K64" s="58"/>
      <c r="L64" s="47"/>
      <c r="M64" s="58"/>
      <c r="N64" s="46">
        <f t="shared" si="3"/>
        <v>0</v>
      </c>
      <c r="O64" s="46">
        <f t="shared" si="4"/>
        <v>0</v>
      </c>
      <c r="P64" s="59"/>
    </row>
    <row r="65" spans="1:16" ht="15">
      <c r="A65" s="6">
        <v>60</v>
      </c>
      <c r="B65" s="37">
        <f>HRÁČI!B62</f>
        <v>60</v>
      </c>
      <c r="C65" s="38">
        <f>HRÁČI!C62</f>
        <v>0</v>
      </c>
      <c r="D65" s="60">
        <f>HRÁČI!D62</f>
        <v>0</v>
      </c>
      <c r="E65" s="45"/>
      <c r="F65" s="47"/>
      <c r="G65" s="58"/>
      <c r="H65" s="47"/>
      <c r="I65" s="58"/>
      <c r="J65" s="47"/>
      <c r="K65" s="58"/>
      <c r="L65" s="47"/>
      <c r="M65" s="58"/>
      <c r="N65" s="46">
        <f t="shared" si="3"/>
        <v>0</v>
      </c>
      <c r="O65" s="46">
        <f t="shared" si="4"/>
        <v>0</v>
      </c>
      <c r="P65" s="59"/>
    </row>
    <row r="66" spans="1:16" ht="15">
      <c r="A66" s="6">
        <v>61</v>
      </c>
      <c r="B66" s="37">
        <f>HRÁČI!B63</f>
        <v>61</v>
      </c>
      <c r="C66" s="38">
        <f>HRÁČI!C63</f>
        <v>0</v>
      </c>
      <c r="D66" s="60">
        <f>HRÁČI!D63</f>
        <v>0</v>
      </c>
      <c r="E66" s="45"/>
      <c r="F66" s="47"/>
      <c r="G66" s="58"/>
      <c r="H66" s="47"/>
      <c r="I66" s="58"/>
      <c r="J66" s="47"/>
      <c r="K66" s="58"/>
      <c r="L66" s="47"/>
      <c r="M66" s="58"/>
      <c r="N66" s="46">
        <f t="shared" si="3"/>
        <v>0</v>
      </c>
      <c r="O66" s="46">
        <f t="shared" si="4"/>
        <v>0</v>
      </c>
      <c r="P66" s="59"/>
    </row>
    <row r="67" spans="1:16" ht="15">
      <c r="A67" s="6">
        <v>62</v>
      </c>
      <c r="B67" s="37">
        <f>HRÁČI!B64</f>
        <v>62</v>
      </c>
      <c r="C67" s="38">
        <f>HRÁČI!C64</f>
        <v>0</v>
      </c>
      <c r="D67" s="60">
        <f>HRÁČI!D64</f>
        <v>0</v>
      </c>
      <c r="E67" s="45"/>
      <c r="F67" s="47"/>
      <c r="G67" s="58"/>
      <c r="H67" s="47"/>
      <c r="I67" s="58"/>
      <c r="J67" s="47"/>
      <c r="K67" s="58"/>
      <c r="L67" s="47"/>
      <c r="M67" s="58"/>
      <c r="N67" s="46">
        <f t="shared" si="3"/>
        <v>0</v>
      </c>
      <c r="O67" s="46">
        <f t="shared" si="4"/>
        <v>0</v>
      </c>
      <c r="P67" s="59"/>
    </row>
    <row r="68" spans="1:16" ht="15">
      <c r="A68" s="6">
        <v>63</v>
      </c>
      <c r="B68" s="37">
        <f>HRÁČI!B65</f>
        <v>63</v>
      </c>
      <c r="C68" s="38">
        <f>HRÁČI!C65</f>
        <v>0</v>
      </c>
      <c r="D68" s="60">
        <f>HRÁČI!D65</f>
        <v>0</v>
      </c>
      <c r="E68" s="45"/>
      <c r="F68" s="47"/>
      <c r="G68" s="58"/>
      <c r="H68" s="47"/>
      <c r="I68" s="58"/>
      <c r="J68" s="47"/>
      <c r="K68" s="58"/>
      <c r="L68" s="47"/>
      <c r="M68" s="58"/>
      <c r="N68" s="46">
        <f t="shared" si="3"/>
        <v>0</v>
      </c>
      <c r="O68" s="46">
        <f t="shared" si="4"/>
        <v>0</v>
      </c>
      <c r="P68" s="59"/>
    </row>
    <row r="69" spans="1:16" ht="15">
      <c r="A69" s="6">
        <v>64</v>
      </c>
      <c r="B69" s="37">
        <f>HRÁČI!B66</f>
        <v>64</v>
      </c>
      <c r="C69" s="38">
        <f>HRÁČI!C66</f>
        <v>0</v>
      </c>
      <c r="D69" s="60">
        <f>HRÁČI!D66</f>
        <v>0</v>
      </c>
      <c r="E69" s="45"/>
      <c r="F69" s="47"/>
      <c r="G69" s="58"/>
      <c r="H69" s="47"/>
      <c r="I69" s="58"/>
      <c r="J69" s="47"/>
      <c r="K69" s="58"/>
      <c r="L69" s="47"/>
      <c r="M69" s="58"/>
      <c r="N69" s="46">
        <f t="shared" si="3"/>
        <v>0</v>
      </c>
      <c r="O69" s="46">
        <f t="shared" si="4"/>
        <v>0</v>
      </c>
      <c r="P69" s="59"/>
    </row>
    <row r="70" spans="1:16" ht="15">
      <c r="A70" s="6">
        <v>65</v>
      </c>
      <c r="B70" s="37">
        <f>HRÁČI!B67</f>
        <v>65</v>
      </c>
      <c r="C70" s="38">
        <f>HRÁČI!C67</f>
        <v>0</v>
      </c>
      <c r="D70" s="60">
        <f>HRÁČI!D67</f>
        <v>0</v>
      </c>
      <c r="E70" s="45"/>
      <c r="F70" s="47"/>
      <c r="G70" s="58"/>
      <c r="H70" s="47"/>
      <c r="I70" s="58"/>
      <c r="J70" s="47"/>
      <c r="K70" s="58"/>
      <c r="L70" s="47"/>
      <c r="M70" s="58"/>
      <c r="N70" s="46">
        <f aca="true" t="shared" si="5" ref="N70:N75">SUM(F70,H70,J70,L70)</f>
        <v>0</v>
      </c>
      <c r="O70" s="46">
        <f aca="true" t="shared" si="6" ref="O70:O75">SUM(G70,I70,K70,M70)</f>
        <v>0</v>
      </c>
      <c r="P70" s="59"/>
    </row>
    <row r="71" spans="1:16" ht="15">
      <c r="A71" s="6">
        <v>66</v>
      </c>
      <c r="B71" s="37">
        <f>HRÁČI!B68</f>
        <v>66</v>
      </c>
      <c r="C71" s="38">
        <f>HRÁČI!C68</f>
        <v>0</v>
      </c>
      <c r="D71" s="60">
        <f>HRÁČI!D68</f>
        <v>0</v>
      </c>
      <c r="E71" s="45"/>
      <c r="F71" s="47"/>
      <c r="G71" s="58"/>
      <c r="H71" s="47"/>
      <c r="I71" s="58"/>
      <c r="J71" s="47"/>
      <c r="K71" s="58"/>
      <c r="L71" s="47"/>
      <c r="M71" s="58"/>
      <c r="N71" s="46">
        <f t="shared" si="5"/>
        <v>0</v>
      </c>
      <c r="O71" s="46">
        <f t="shared" si="6"/>
        <v>0</v>
      </c>
      <c r="P71" s="59"/>
    </row>
    <row r="72" spans="1:16" ht="15">
      <c r="A72" s="6">
        <v>67</v>
      </c>
      <c r="B72" s="37">
        <f>HRÁČI!B69</f>
        <v>67</v>
      </c>
      <c r="C72" s="38">
        <f>HRÁČI!C69</f>
        <v>0</v>
      </c>
      <c r="D72" s="60">
        <f>HRÁČI!D69</f>
        <v>0</v>
      </c>
      <c r="E72" s="45"/>
      <c r="F72" s="47"/>
      <c r="G72" s="58"/>
      <c r="H72" s="47"/>
      <c r="I72" s="58"/>
      <c r="J72" s="47"/>
      <c r="K72" s="58"/>
      <c r="L72" s="47"/>
      <c r="M72" s="58"/>
      <c r="N72" s="46">
        <f t="shared" si="5"/>
        <v>0</v>
      </c>
      <c r="O72" s="46">
        <f t="shared" si="6"/>
        <v>0</v>
      </c>
      <c r="P72" s="59"/>
    </row>
    <row r="73" spans="1:16" ht="15">
      <c r="A73" s="6">
        <v>68</v>
      </c>
      <c r="B73" s="37">
        <f>HRÁČI!B70</f>
        <v>68</v>
      </c>
      <c r="C73" s="38">
        <f>HRÁČI!C70</f>
        <v>0</v>
      </c>
      <c r="D73" s="60">
        <f>HRÁČI!D70</f>
        <v>0</v>
      </c>
      <c r="E73" s="45"/>
      <c r="F73" s="47"/>
      <c r="G73" s="58"/>
      <c r="H73" s="47"/>
      <c r="I73" s="58"/>
      <c r="J73" s="47"/>
      <c r="K73" s="58"/>
      <c r="L73" s="47"/>
      <c r="M73" s="58"/>
      <c r="N73" s="46">
        <f t="shared" si="5"/>
        <v>0</v>
      </c>
      <c r="O73" s="46">
        <f t="shared" si="6"/>
        <v>0</v>
      </c>
      <c r="P73" s="59"/>
    </row>
    <row r="74" spans="1:16" ht="15">
      <c r="A74" s="6">
        <v>69</v>
      </c>
      <c r="B74" s="37">
        <f>HRÁČI!B71</f>
        <v>69</v>
      </c>
      <c r="C74" s="38">
        <f>HRÁČI!C71</f>
        <v>0</v>
      </c>
      <c r="D74" s="60">
        <f>HRÁČI!D71</f>
        <v>0</v>
      </c>
      <c r="E74" s="45"/>
      <c r="F74" s="47"/>
      <c r="G74" s="58"/>
      <c r="H74" s="47"/>
      <c r="I74" s="58"/>
      <c r="J74" s="47"/>
      <c r="K74" s="58"/>
      <c r="L74" s="47"/>
      <c r="M74" s="58"/>
      <c r="N74" s="46">
        <f t="shared" si="5"/>
        <v>0</v>
      </c>
      <c r="O74" s="46">
        <f t="shared" si="6"/>
        <v>0</v>
      </c>
      <c r="P74" s="59"/>
    </row>
    <row r="75" spans="1:16" ht="15">
      <c r="A75" s="6">
        <v>70</v>
      </c>
      <c r="B75" s="37">
        <f>HRÁČI!B72</f>
        <v>70</v>
      </c>
      <c r="C75" s="38">
        <f>HRÁČI!C72</f>
        <v>0</v>
      </c>
      <c r="D75" s="60">
        <f>HRÁČI!D72</f>
        <v>0</v>
      </c>
      <c r="E75" s="45"/>
      <c r="F75" s="47"/>
      <c r="G75" s="58"/>
      <c r="H75" s="47"/>
      <c r="I75" s="58"/>
      <c r="J75" s="47"/>
      <c r="K75" s="58"/>
      <c r="L75" s="47"/>
      <c r="M75" s="58"/>
      <c r="N75" s="46">
        <f t="shared" si="5"/>
        <v>0</v>
      </c>
      <c r="O75" s="46">
        <f t="shared" si="6"/>
        <v>0</v>
      </c>
      <c r="P75" s="59"/>
    </row>
    <row r="76" spans="6:16" ht="12.75">
      <c r="F76" s="5">
        <f>SUM(F6:F75)</f>
        <v>63</v>
      </c>
      <c r="G76" s="5">
        <f>SUM(G6:G75)</f>
        <v>210</v>
      </c>
      <c r="H76" s="5">
        <f aca="true" t="shared" si="7" ref="H76:M76">SUM(H6:H75)</f>
        <v>63</v>
      </c>
      <c r="I76" s="5">
        <f t="shared" si="7"/>
        <v>209.99999999999997</v>
      </c>
      <c r="J76" s="5">
        <f t="shared" si="7"/>
        <v>63</v>
      </c>
      <c r="K76" s="5">
        <f t="shared" si="7"/>
        <v>210</v>
      </c>
      <c r="L76" s="5">
        <f t="shared" si="7"/>
        <v>63</v>
      </c>
      <c r="M76" s="5">
        <f t="shared" si="7"/>
        <v>210.00000000000003</v>
      </c>
      <c r="O76" s="2"/>
      <c r="P76" s="39"/>
    </row>
    <row r="78" spans="3:5" ht="12.75">
      <c r="C78" t="s">
        <v>40</v>
      </c>
      <c r="E78">
        <f>COUNT(E6:E75)</f>
        <v>21</v>
      </c>
    </row>
    <row r="81" ht="12.75">
      <c r="F81" s="48"/>
    </row>
    <row r="82" ht="12.75">
      <c r="F82" s="48"/>
    </row>
    <row r="83" ht="12.75">
      <c r="F83" s="48"/>
    </row>
    <row r="117" ht="12.75">
      <c r="F117" s="48"/>
    </row>
    <row r="118" ht="12.75">
      <c r="F118" s="48"/>
    </row>
    <row r="119" ht="12.75">
      <c r="F119" s="48"/>
    </row>
    <row r="120" ht="12.75">
      <c r="F120" s="48"/>
    </row>
    <row r="121" ht="12.75">
      <c r="F121" s="48"/>
    </row>
    <row r="122" ht="12.75">
      <c r="F122" s="48"/>
    </row>
    <row r="123" ht="12.75">
      <c r="F123" s="48"/>
    </row>
    <row r="124" ht="12.75">
      <c r="F124" s="48"/>
    </row>
    <row r="125" ht="12.75">
      <c r="F125" s="48"/>
    </row>
    <row r="126" ht="12.75">
      <c r="F126" s="48"/>
    </row>
    <row r="127" ht="12.75">
      <c r="F127" s="48"/>
    </row>
    <row r="128" ht="12.75">
      <c r="F128" s="48"/>
    </row>
    <row r="129" ht="12.75">
      <c r="F129" s="48"/>
    </row>
    <row r="130" ht="12.75">
      <c r="F130" s="48"/>
    </row>
    <row r="131" ht="12.75">
      <c r="F131" s="48"/>
    </row>
    <row r="132" ht="12.75">
      <c r="F132" s="48"/>
    </row>
    <row r="133" ht="12.75">
      <c r="F133" s="48"/>
    </row>
    <row r="134" ht="12.75">
      <c r="F134" s="48"/>
    </row>
    <row r="135" ht="12.75">
      <c r="F135" s="48"/>
    </row>
    <row r="136" ht="12.75">
      <c r="F136" s="48"/>
    </row>
  </sheetData>
  <sheetProtection/>
  <mergeCells count="2">
    <mergeCell ref="E2:P2"/>
    <mergeCell ref="A3:Q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7"/>
  <dimension ref="A1:U136"/>
  <sheetViews>
    <sheetView showGridLines="0" tabSelected="1" zoomScaleSheetLayoutView="75" zoomScalePageLayoutView="0" workbookViewId="0" topLeftCell="A1">
      <selection activeCell="L10" sqref="L10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9.421875" style="0" customWidth="1"/>
    <col min="5" max="5" width="5.00390625" style="0" customWidth="1"/>
    <col min="6" max="6" width="4.7109375" style="0" customWidth="1"/>
    <col min="7" max="7" width="7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7.7109375" style="0" customWidth="1"/>
    <col min="12" max="12" width="4.7109375" style="0" customWidth="1"/>
    <col min="13" max="13" width="7.7109375" style="0" customWidth="1"/>
    <col min="14" max="14" width="6.28125" style="0" customWidth="1"/>
    <col min="15" max="15" width="9.57421875" style="0" customWidth="1"/>
    <col min="16" max="16" width="7.7109375" style="0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24" customHeight="1" thickBot="1">
      <c r="A2" s="1"/>
      <c r="E2" s="91" t="s">
        <v>108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  <c r="Q2" s="3"/>
    </row>
    <row r="3" spans="1:17" ht="9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6" ht="16.5" thickBot="1">
      <c r="A4" s="13"/>
      <c r="B4" s="4"/>
      <c r="C4" s="4"/>
      <c r="D4" s="14"/>
      <c r="E4" s="55"/>
      <c r="F4" s="56">
        <f aca="true" t="shared" si="0" ref="F4:M4">SUM(F6:F75)</f>
        <v>60</v>
      </c>
      <c r="G4" s="57">
        <f t="shared" si="0"/>
        <v>200</v>
      </c>
      <c r="H4" s="56">
        <f t="shared" si="0"/>
        <v>60</v>
      </c>
      <c r="I4" s="57">
        <f t="shared" si="0"/>
        <v>200.00000000000003</v>
      </c>
      <c r="J4" s="56">
        <f t="shared" si="0"/>
        <v>60</v>
      </c>
      <c r="K4" s="57">
        <f t="shared" si="0"/>
        <v>200</v>
      </c>
      <c r="L4" s="56">
        <f t="shared" si="0"/>
        <v>60</v>
      </c>
      <c r="M4" s="57">
        <f t="shared" si="0"/>
        <v>200</v>
      </c>
      <c r="N4" s="10"/>
      <c r="O4" s="10"/>
      <c r="P4" s="11" t="s">
        <v>1</v>
      </c>
    </row>
    <row r="5" spans="1:16" ht="14.25" thickBot="1">
      <c r="A5" s="7" t="s">
        <v>2</v>
      </c>
      <c r="B5" s="8" t="s">
        <v>3</v>
      </c>
      <c r="C5" s="9" t="s">
        <v>4</v>
      </c>
      <c r="D5" s="10"/>
      <c r="E5" s="42" t="s">
        <v>43</v>
      </c>
      <c r="F5" s="42" t="s">
        <v>30</v>
      </c>
      <c r="G5" s="42" t="s">
        <v>31</v>
      </c>
      <c r="H5" s="42" t="s">
        <v>32</v>
      </c>
      <c r="I5" s="42" t="s">
        <v>33</v>
      </c>
      <c r="J5" s="42" t="s">
        <v>34</v>
      </c>
      <c r="K5" s="42" t="s">
        <v>35</v>
      </c>
      <c r="L5" s="42" t="s">
        <v>36</v>
      </c>
      <c r="M5" s="42" t="s">
        <v>37</v>
      </c>
      <c r="N5" s="43" t="s">
        <v>1</v>
      </c>
      <c r="O5" s="44" t="s">
        <v>38</v>
      </c>
      <c r="P5" s="12" t="s">
        <v>39</v>
      </c>
    </row>
    <row r="6" spans="1:21" ht="15">
      <c r="A6" s="6">
        <v>1</v>
      </c>
      <c r="B6" s="37">
        <f>HRÁČI!B30</f>
        <v>28</v>
      </c>
      <c r="C6" s="38" t="str">
        <f>HRÁČI!C30</f>
        <v>Vavrík  </v>
      </c>
      <c r="D6" s="60" t="str">
        <f>HRÁČI!D30</f>
        <v>Roman</v>
      </c>
      <c r="E6" s="45">
        <v>10</v>
      </c>
      <c r="F6" s="47">
        <v>5</v>
      </c>
      <c r="G6" s="58">
        <v>11.8</v>
      </c>
      <c r="H6" s="47">
        <v>3</v>
      </c>
      <c r="I6" s="58">
        <v>11.15</v>
      </c>
      <c r="J6" s="47">
        <v>5</v>
      </c>
      <c r="K6" s="58">
        <v>11.1</v>
      </c>
      <c r="L6" s="47">
        <v>5</v>
      </c>
      <c r="M6" s="58">
        <v>12.3</v>
      </c>
      <c r="N6" s="46">
        <f aca="true" t="shared" si="1" ref="N6:N37">SUM(F6,H6,J6,L6)</f>
        <v>18</v>
      </c>
      <c r="O6" s="46">
        <f aca="true" t="shared" si="2" ref="O6:O37">SUM(G6,I6,K6,M6)</f>
        <v>46.35000000000001</v>
      </c>
      <c r="P6" s="59">
        <v>23</v>
      </c>
      <c r="R6" t="s">
        <v>9</v>
      </c>
      <c r="S6" t="s">
        <v>5</v>
      </c>
      <c r="T6">
        <v>1</v>
      </c>
      <c r="U6">
        <v>6.85</v>
      </c>
    </row>
    <row r="7" spans="1:21" ht="15">
      <c r="A7" s="6">
        <v>2</v>
      </c>
      <c r="B7" s="37">
        <f>HRÁČI!B24</f>
        <v>22</v>
      </c>
      <c r="C7" s="38" t="str">
        <f>HRÁČI!C24</f>
        <v>Sivašov</v>
      </c>
      <c r="D7" s="60" t="str">
        <f>HRÁČI!D24</f>
        <v>Peter</v>
      </c>
      <c r="E7" s="45">
        <v>20</v>
      </c>
      <c r="F7" s="47">
        <v>5</v>
      </c>
      <c r="G7" s="58">
        <v>13.3</v>
      </c>
      <c r="H7" s="47">
        <v>5</v>
      </c>
      <c r="I7" s="58">
        <v>11.8</v>
      </c>
      <c r="J7" s="47">
        <v>4</v>
      </c>
      <c r="K7" s="58">
        <v>11.55</v>
      </c>
      <c r="L7" s="47">
        <v>3</v>
      </c>
      <c r="M7" s="58">
        <v>9.55</v>
      </c>
      <c r="N7" s="46">
        <f t="shared" si="1"/>
        <v>17</v>
      </c>
      <c r="O7" s="46">
        <f t="shared" si="2"/>
        <v>46.2</v>
      </c>
      <c r="P7" s="59">
        <v>21</v>
      </c>
      <c r="R7" t="s">
        <v>99</v>
      </c>
      <c r="S7" t="s">
        <v>100</v>
      </c>
      <c r="T7">
        <v>4</v>
      </c>
      <c r="U7">
        <v>11.65</v>
      </c>
    </row>
    <row r="8" spans="1:21" ht="15">
      <c r="A8" s="6">
        <v>3</v>
      </c>
      <c r="B8" s="37">
        <f>HRÁČI!B26</f>
        <v>24</v>
      </c>
      <c r="C8" s="38" t="str">
        <f>HRÁČI!C26</f>
        <v>Stanko</v>
      </c>
      <c r="D8" s="60" t="str">
        <f>HRÁČI!D26</f>
        <v>Peter</v>
      </c>
      <c r="E8" s="45">
        <v>19</v>
      </c>
      <c r="F8" s="47">
        <v>2</v>
      </c>
      <c r="G8" s="58">
        <v>9.55</v>
      </c>
      <c r="H8" s="47">
        <v>4</v>
      </c>
      <c r="I8" s="58">
        <v>11.65</v>
      </c>
      <c r="J8" s="47">
        <v>5</v>
      </c>
      <c r="K8" s="58">
        <v>12.8</v>
      </c>
      <c r="L8" s="47">
        <v>5</v>
      </c>
      <c r="M8" s="58">
        <v>11.3</v>
      </c>
      <c r="N8" s="46">
        <f t="shared" si="1"/>
        <v>16</v>
      </c>
      <c r="O8" s="46">
        <f t="shared" si="2"/>
        <v>45.3</v>
      </c>
      <c r="P8" s="59">
        <v>19</v>
      </c>
      <c r="R8" t="s">
        <v>121</v>
      </c>
      <c r="S8" t="s">
        <v>122</v>
      </c>
      <c r="T8">
        <v>5</v>
      </c>
      <c r="U8">
        <v>11.95</v>
      </c>
    </row>
    <row r="9" spans="1:21" ht="15">
      <c r="A9" s="6">
        <v>4</v>
      </c>
      <c r="B9" s="37">
        <f>HRÁČI!B25</f>
        <v>23</v>
      </c>
      <c r="C9" s="38" t="str">
        <f>HRÁČI!C25</f>
        <v>Slivovič</v>
      </c>
      <c r="D9" s="60" t="str">
        <f>HRÁČI!D25</f>
        <v>Michal</v>
      </c>
      <c r="E9" s="45">
        <v>2</v>
      </c>
      <c r="F9" s="47">
        <v>4</v>
      </c>
      <c r="G9" s="58">
        <v>11.65</v>
      </c>
      <c r="H9" s="47">
        <v>3</v>
      </c>
      <c r="I9" s="58">
        <v>12.1</v>
      </c>
      <c r="J9" s="47">
        <v>3</v>
      </c>
      <c r="K9" s="58">
        <v>8.85</v>
      </c>
      <c r="L9" s="47">
        <v>5</v>
      </c>
      <c r="M9" s="58">
        <v>16.25</v>
      </c>
      <c r="N9" s="46">
        <f t="shared" si="1"/>
        <v>15</v>
      </c>
      <c r="O9" s="46">
        <f t="shared" si="2"/>
        <v>48.85</v>
      </c>
      <c r="P9" s="59">
        <v>17</v>
      </c>
      <c r="R9" t="s">
        <v>88</v>
      </c>
      <c r="S9" t="s">
        <v>44</v>
      </c>
      <c r="T9">
        <v>2</v>
      </c>
      <c r="U9">
        <v>9.55</v>
      </c>
    </row>
    <row r="10" spans="1:21" ht="15">
      <c r="A10" s="6">
        <v>5</v>
      </c>
      <c r="B10" s="37">
        <f>HRÁČI!B15</f>
        <v>13</v>
      </c>
      <c r="C10" s="38" t="str">
        <f>HRÁČI!C15</f>
        <v>Mechura</v>
      </c>
      <c r="D10" s="60" t="str">
        <f>HRÁČI!D15</f>
        <v>Ladislav</v>
      </c>
      <c r="E10" s="45">
        <v>17</v>
      </c>
      <c r="F10" s="47">
        <v>5</v>
      </c>
      <c r="G10" s="58">
        <v>10.85</v>
      </c>
      <c r="H10" s="47">
        <v>5</v>
      </c>
      <c r="I10" s="58">
        <v>12.35</v>
      </c>
      <c r="J10" s="47">
        <v>4</v>
      </c>
      <c r="K10" s="58">
        <v>11.55</v>
      </c>
      <c r="L10" s="47">
        <v>1</v>
      </c>
      <c r="M10" s="58">
        <v>8.15</v>
      </c>
      <c r="N10" s="46">
        <f t="shared" si="1"/>
        <v>15</v>
      </c>
      <c r="O10" s="46">
        <f t="shared" si="2"/>
        <v>42.9</v>
      </c>
      <c r="P10" s="59">
        <v>16</v>
      </c>
      <c r="R10" s="88"/>
      <c r="S10" s="88"/>
      <c r="T10" s="88"/>
      <c r="U10" s="88">
        <f>SUM(U6:U9)</f>
        <v>40</v>
      </c>
    </row>
    <row r="11" spans="1:16" ht="15">
      <c r="A11" s="6">
        <v>6</v>
      </c>
      <c r="B11" s="37">
        <f>HRÁČI!B42</f>
        <v>40</v>
      </c>
      <c r="C11" s="38" t="str">
        <f>HRÁČI!C42</f>
        <v>Beník</v>
      </c>
      <c r="D11" s="60" t="str">
        <f>HRÁČI!D42</f>
        <v>Marián</v>
      </c>
      <c r="E11" s="45">
        <v>3</v>
      </c>
      <c r="F11" s="47">
        <v>5</v>
      </c>
      <c r="G11" s="58">
        <v>11.95</v>
      </c>
      <c r="H11" s="47">
        <v>3</v>
      </c>
      <c r="I11" s="58">
        <v>9.55</v>
      </c>
      <c r="J11" s="47">
        <v>3</v>
      </c>
      <c r="K11" s="58">
        <v>10.1</v>
      </c>
      <c r="L11" s="47">
        <v>3</v>
      </c>
      <c r="M11" s="58">
        <v>10.25</v>
      </c>
      <c r="N11" s="46">
        <f t="shared" si="1"/>
        <v>14</v>
      </c>
      <c r="O11" s="46">
        <f t="shared" si="2"/>
        <v>41.85</v>
      </c>
      <c r="P11" s="59">
        <v>15</v>
      </c>
    </row>
    <row r="12" spans="1:16" ht="15">
      <c r="A12" s="6">
        <v>7</v>
      </c>
      <c r="B12" s="37">
        <f>HRÁČI!B11</f>
        <v>9</v>
      </c>
      <c r="C12" s="38" t="str">
        <f>HRÁČI!C11</f>
        <v>Krejsa </v>
      </c>
      <c r="D12" s="60" t="str">
        <f>HRÁČI!D11</f>
        <v>Jaroslav</v>
      </c>
      <c r="E12" s="45">
        <v>16</v>
      </c>
      <c r="F12" s="47">
        <v>3</v>
      </c>
      <c r="G12" s="58">
        <v>10.7</v>
      </c>
      <c r="H12" s="47">
        <v>5</v>
      </c>
      <c r="I12" s="58">
        <v>12.45</v>
      </c>
      <c r="J12" s="47">
        <v>1</v>
      </c>
      <c r="K12" s="58">
        <v>8.8</v>
      </c>
      <c r="L12" s="47">
        <v>4</v>
      </c>
      <c r="M12" s="58">
        <v>10.25</v>
      </c>
      <c r="N12" s="46">
        <f t="shared" si="1"/>
        <v>13</v>
      </c>
      <c r="O12" s="46">
        <f t="shared" si="2"/>
        <v>42.2</v>
      </c>
      <c r="P12" s="59">
        <v>14</v>
      </c>
    </row>
    <row r="13" spans="1:21" ht="15">
      <c r="A13" s="6">
        <v>8</v>
      </c>
      <c r="B13" s="37">
        <f>HRÁČI!B9</f>
        <v>7</v>
      </c>
      <c r="C13" s="38" t="str">
        <f>HRÁČI!C9</f>
        <v>Kazimír </v>
      </c>
      <c r="D13" s="60" t="str">
        <f>HRÁČI!D9</f>
        <v>Jozef</v>
      </c>
      <c r="E13" s="45">
        <v>7</v>
      </c>
      <c r="F13" s="47">
        <v>1</v>
      </c>
      <c r="G13" s="58">
        <v>3.6</v>
      </c>
      <c r="H13" s="47">
        <v>5</v>
      </c>
      <c r="I13" s="58">
        <v>15.3</v>
      </c>
      <c r="J13" s="47">
        <v>3</v>
      </c>
      <c r="K13" s="58">
        <v>11.6</v>
      </c>
      <c r="L13" s="47">
        <v>4</v>
      </c>
      <c r="M13" s="58">
        <v>10.25</v>
      </c>
      <c r="N13" s="46">
        <f t="shared" si="1"/>
        <v>13</v>
      </c>
      <c r="O13" s="46">
        <f t="shared" si="2"/>
        <v>40.75</v>
      </c>
      <c r="P13" s="59">
        <v>13</v>
      </c>
      <c r="R13" t="s">
        <v>124</v>
      </c>
      <c r="S13" t="s">
        <v>125</v>
      </c>
      <c r="T13">
        <v>4</v>
      </c>
      <c r="U13">
        <v>10.3</v>
      </c>
    </row>
    <row r="14" spans="1:21" ht="15">
      <c r="A14" s="6">
        <v>9</v>
      </c>
      <c r="B14" s="37">
        <f>HRÁČI!B19</f>
        <v>17</v>
      </c>
      <c r="C14" s="38" t="str">
        <f>HRÁČI!C19</f>
        <v>Novák</v>
      </c>
      <c r="D14" s="60" t="str">
        <f>HRÁČI!D19</f>
        <v>Pavel</v>
      </c>
      <c r="E14" s="45">
        <v>8</v>
      </c>
      <c r="F14" s="47">
        <v>5</v>
      </c>
      <c r="G14" s="58">
        <v>15.15</v>
      </c>
      <c r="H14" s="47">
        <v>1</v>
      </c>
      <c r="I14" s="58">
        <v>8.65</v>
      </c>
      <c r="J14" s="47">
        <v>5</v>
      </c>
      <c r="K14" s="58">
        <v>15.15</v>
      </c>
      <c r="L14" s="47">
        <v>1</v>
      </c>
      <c r="M14" s="58">
        <v>8.45</v>
      </c>
      <c r="N14" s="46">
        <f t="shared" si="1"/>
        <v>12</v>
      </c>
      <c r="O14" s="46">
        <f t="shared" si="2"/>
        <v>47.400000000000006</v>
      </c>
      <c r="P14" s="59">
        <v>12</v>
      </c>
      <c r="R14" t="s">
        <v>115</v>
      </c>
      <c r="S14" t="s">
        <v>116</v>
      </c>
      <c r="T14">
        <v>2</v>
      </c>
      <c r="U14">
        <v>8.3</v>
      </c>
    </row>
    <row r="15" spans="1:21" ht="15">
      <c r="A15" s="6">
        <v>10</v>
      </c>
      <c r="B15" s="37">
        <f>HRÁČI!B32</f>
        <v>30</v>
      </c>
      <c r="C15" s="38" t="str">
        <f>HRÁČI!C32</f>
        <v>Maljar</v>
      </c>
      <c r="D15" s="60" t="str">
        <f>HRÁČI!D32</f>
        <v>Ivan</v>
      </c>
      <c r="E15" s="45">
        <v>13</v>
      </c>
      <c r="F15" s="47">
        <v>3</v>
      </c>
      <c r="G15" s="58">
        <v>9.85</v>
      </c>
      <c r="H15" s="47">
        <v>1</v>
      </c>
      <c r="I15" s="58">
        <v>8.55</v>
      </c>
      <c r="J15" s="47">
        <v>5</v>
      </c>
      <c r="K15" s="58">
        <v>15.75</v>
      </c>
      <c r="L15" s="47">
        <v>3</v>
      </c>
      <c r="M15" s="58">
        <v>7.85</v>
      </c>
      <c r="N15" s="46">
        <f t="shared" si="1"/>
        <v>12</v>
      </c>
      <c r="O15" s="46">
        <f t="shared" si="2"/>
        <v>42</v>
      </c>
      <c r="P15" s="59">
        <v>11</v>
      </c>
      <c r="R15" t="s">
        <v>61</v>
      </c>
      <c r="S15" t="s">
        <v>62</v>
      </c>
      <c r="T15">
        <v>1</v>
      </c>
      <c r="U15">
        <v>8.1</v>
      </c>
    </row>
    <row r="16" spans="1:21" ht="15">
      <c r="A16" s="6">
        <v>11</v>
      </c>
      <c r="B16" s="37">
        <f>HRÁČI!B4</f>
        <v>2</v>
      </c>
      <c r="C16" s="38" t="str">
        <f>HRÁČI!C4</f>
        <v>Bušovský</v>
      </c>
      <c r="D16" s="60" t="str">
        <f>HRÁČI!D4</f>
        <v>Ivan</v>
      </c>
      <c r="E16" s="45">
        <v>11</v>
      </c>
      <c r="F16" s="47">
        <v>3</v>
      </c>
      <c r="G16" s="58">
        <v>9.7</v>
      </c>
      <c r="H16" s="47">
        <v>3</v>
      </c>
      <c r="I16" s="58">
        <v>9</v>
      </c>
      <c r="J16" s="47">
        <v>1</v>
      </c>
      <c r="K16" s="58">
        <v>5.6</v>
      </c>
      <c r="L16" s="47">
        <v>5</v>
      </c>
      <c r="M16" s="58">
        <v>14.6</v>
      </c>
      <c r="N16" s="46">
        <f t="shared" si="1"/>
        <v>12</v>
      </c>
      <c r="O16" s="46">
        <f t="shared" si="2"/>
        <v>38.9</v>
      </c>
      <c r="P16" s="59">
        <v>10</v>
      </c>
      <c r="R16" t="s">
        <v>80</v>
      </c>
      <c r="S16" t="s">
        <v>44</v>
      </c>
      <c r="T16">
        <v>5</v>
      </c>
      <c r="U16">
        <v>13.3</v>
      </c>
    </row>
    <row r="17" spans="1:21" ht="15">
      <c r="A17" s="6">
        <v>12</v>
      </c>
      <c r="B17" s="37">
        <f>HRÁČI!B43</f>
        <v>41</v>
      </c>
      <c r="C17" s="38" t="str">
        <f>HRÁČI!C43</f>
        <v>Hegyi</v>
      </c>
      <c r="D17" s="60" t="str">
        <f>HRÁČI!D43</f>
        <v>Juraj</v>
      </c>
      <c r="E17" s="45">
        <v>4</v>
      </c>
      <c r="F17" s="47">
        <v>4</v>
      </c>
      <c r="G17" s="58">
        <v>10.3</v>
      </c>
      <c r="H17" s="47">
        <v>1</v>
      </c>
      <c r="I17" s="58">
        <v>5.35</v>
      </c>
      <c r="J17" s="47">
        <v>2</v>
      </c>
      <c r="K17" s="58">
        <v>9.95</v>
      </c>
      <c r="L17" s="47">
        <v>4</v>
      </c>
      <c r="M17" s="58">
        <v>9.6</v>
      </c>
      <c r="N17" s="46">
        <f t="shared" si="1"/>
        <v>11</v>
      </c>
      <c r="O17" s="46">
        <f t="shared" si="2"/>
        <v>35.2</v>
      </c>
      <c r="P17" s="59">
        <v>9</v>
      </c>
      <c r="R17" s="88"/>
      <c r="S17" s="88"/>
      <c r="T17" s="88"/>
      <c r="U17" s="88">
        <f>SUM(U13:U16)</f>
        <v>40</v>
      </c>
    </row>
    <row r="18" spans="1:16" ht="15">
      <c r="A18" s="6">
        <v>13</v>
      </c>
      <c r="B18" s="37">
        <f>HRÁČI!B3</f>
        <v>1</v>
      </c>
      <c r="C18" s="38" t="str">
        <f>HRÁČI!C3</f>
        <v>Biely</v>
      </c>
      <c r="D18" s="60" t="str">
        <f>HRÁČI!D3</f>
        <v>Peter</v>
      </c>
      <c r="E18" s="45">
        <v>15</v>
      </c>
      <c r="F18" s="47">
        <v>5</v>
      </c>
      <c r="G18" s="58">
        <v>11.5</v>
      </c>
      <c r="H18" s="47">
        <v>1</v>
      </c>
      <c r="I18" s="58">
        <v>6.5</v>
      </c>
      <c r="J18" s="47">
        <v>4</v>
      </c>
      <c r="K18" s="58">
        <v>11.15</v>
      </c>
      <c r="L18" s="47">
        <v>1</v>
      </c>
      <c r="M18" s="58">
        <v>5.9</v>
      </c>
      <c r="N18" s="46">
        <f t="shared" si="1"/>
        <v>11</v>
      </c>
      <c r="O18" s="46">
        <f t="shared" si="2"/>
        <v>35.05</v>
      </c>
      <c r="P18" s="59">
        <v>8</v>
      </c>
    </row>
    <row r="19" spans="1:16" ht="15">
      <c r="A19" s="6">
        <v>14</v>
      </c>
      <c r="B19" s="37">
        <f>HRÁČI!B16</f>
        <v>14</v>
      </c>
      <c r="C19" s="38" t="str">
        <f>HRÁČI!C16</f>
        <v>Meier</v>
      </c>
      <c r="D19" s="60" t="str">
        <f>HRÁČI!D16</f>
        <v>Peter</v>
      </c>
      <c r="E19" s="45">
        <v>9</v>
      </c>
      <c r="F19" s="47">
        <v>3</v>
      </c>
      <c r="G19" s="58">
        <v>11.25</v>
      </c>
      <c r="H19" s="47">
        <v>5</v>
      </c>
      <c r="I19" s="58">
        <v>12.55</v>
      </c>
      <c r="J19" s="47">
        <v>1</v>
      </c>
      <c r="K19" s="58">
        <v>6.9</v>
      </c>
      <c r="L19" s="47">
        <v>1</v>
      </c>
      <c r="M19" s="58">
        <v>9.5</v>
      </c>
      <c r="N19" s="46">
        <f t="shared" si="1"/>
        <v>10</v>
      </c>
      <c r="O19" s="46">
        <f t="shared" si="2"/>
        <v>40.2</v>
      </c>
      <c r="P19" s="59">
        <v>7</v>
      </c>
    </row>
    <row r="20" spans="1:21" ht="15">
      <c r="A20" s="6">
        <v>15</v>
      </c>
      <c r="B20" s="37">
        <f>HRÁČI!B38</f>
        <v>36</v>
      </c>
      <c r="C20" s="38" t="str">
        <f>HRÁČI!C38</f>
        <v>Poldaufová</v>
      </c>
      <c r="D20" s="60" t="str">
        <f>HRÁČI!D38</f>
        <v>Eva</v>
      </c>
      <c r="E20" s="45">
        <v>5</v>
      </c>
      <c r="F20" s="47">
        <v>2</v>
      </c>
      <c r="G20" s="58">
        <v>8.3</v>
      </c>
      <c r="H20" s="47">
        <v>2</v>
      </c>
      <c r="I20" s="58">
        <v>8.25</v>
      </c>
      <c r="J20" s="47">
        <v>4</v>
      </c>
      <c r="K20" s="58">
        <v>11.85</v>
      </c>
      <c r="L20" s="47">
        <v>2</v>
      </c>
      <c r="M20" s="58">
        <v>9</v>
      </c>
      <c r="N20" s="46">
        <f t="shared" si="1"/>
        <v>10</v>
      </c>
      <c r="O20" s="46">
        <f t="shared" si="2"/>
        <v>37.4</v>
      </c>
      <c r="P20" s="59">
        <v>6</v>
      </c>
      <c r="R20" t="s">
        <v>8</v>
      </c>
      <c r="S20" t="s">
        <v>6</v>
      </c>
      <c r="T20">
        <v>1</v>
      </c>
      <c r="U20">
        <v>3.6</v>
      </c>
    </row>
    <row r="21" spans="1:21" ht="15">
      <c r="A21" s="6">
        <v>16</v>
      </c>
      <c r="B21" s="37">
        <f>HRÁČI!B40</f>
        <v>38</v>
      </c>
      <c r="C21" s="38" t="str">
        <f>HRÁČI!C40</f>
        <v>Špaňúr</v>
      </c>
      <c r="D21" s="60" t="str">
        <f>HRÁČI!D40</f>
        <v>Michal</v>
      </c>
      <c r="E21" s="45">
        <v>14</v>
      </c>
      <c r="F21" s="47">
        <v>1</v>
      </c>
      <c r="G21" s="58">
        <v>8.65</v>
      </c>
      <c r="H21" s="47">
        <v>1</v>
      </c>
      <c r="I21" s="58">
        <v>2.15</v>
      </c>
      <c r="J21" s="47">
        <v>2</v>
      </c>
      <c r="K21" s="58">
        <v>11.25</v>
      </c>
      <c r="L21" s="47">
        <v>5</v>
      </c>
      <c r="M21" s="58">
        <v>13.75</v>
      </c>
      <c r="N21" s="46">
        <f t="shared" si="1"/>
        <v>9</v>
      </c>
      <c r="O21" s="46">
        <f t="shared" si="2"/>
        <v>35.8</v>
      </c>
      <c r="P21" s="59">
        <v>5</v>
      </c>
      <c r="R21" t="s">
        <v>83</v>
      </c>
      <c r="S21" t="s">
        <v>84</v>
      </c>
      <c r="T21">
        <v>5</v>
      </c>
      <c r="U21">
        <v>15.15</v>
      </c>
    </row>
    <row r="22" spans="1:21" ht="15">
      <c r="A22" s="6">
        <v>17</v>
      </c>
      <c r="B22" s="37">
        <f>HRÁČI!B14</f>
        <v>12</v>
      </c>
      <c r="C22" s="38" t="str">
        <f>HRÁČI!C14</f>
        <v>Leskovský  </v>
      </c>
      <c r="D22" s="60" t="str">
        <f>HRÁČI!D14</f>
        <v>Roman</v>
      </c>
      <c r="E22" s="45">
        <v>1</v>
      </c>
      <c r="F22" s="47">
        <v>1</v>
      </c>
      <c r="G22" s="58">
        <v>6.85</v>
      </c>
      <c r="H22" s="47">
        <v>1</v>
      </c>
      <c r="I22" s="58">
        <v>1.1</v>
      </c>
      <c r="J22" s="47">
        <v>5</v>
      </c>
      <c r="K22" s="58">
        <v>12.05</v>
      </c>
      <c r="L22" s="47">
        <v>2</v>
      </c>
      <c r="M22" s="58">
        <v>8.7</v>
      </c>
      <c r="N22" s="46">
        <f t="shared" si="1"/>
        <v>9</v>
      </c>
      <c r="O22" s="46">
        <f t="shared" si="2"/>
        <v>28.7</v>
      </c>
      <c r="P22" s="59">
        <v>4</v>
      </c>
      <c r="R22" t="s">
        <v>79</v>
      </c>
      <c r="S22" t="s">
        <v>44</v>
      </c>
      <c r="T22">
        <v>3</v>
      </c>
      <c r="U22">
        <v>11.25</v>
      </c>
    </row>
    <row r="23" spans="1:21" ht="15">
      <c r="A23" s="6">
        <v>18</v>
      </c>
      <c r="B23" s="37">
        <f>HRÁČI!B5</f>
        <v>3</v>
      </c>
      <c r="C23" s="38" t="str">
        <f>HRÁČI!C5</f>
        <v>Buzgovič</v>
      </c>
      <c r="D23" s="60" t="str">
        <f>HRÁČI!D5</f>
        <v>František</v>
      </c>
      <c r="E23" s="45">
        <v>12</v>
      </c>
      <c r="F23" s="47">
        <v>1</v>
      </c>
      <c r="G23" s="58">
        <v>8.5</v>
      </c>
      <c r="H23" s="47">
        <v>5</v>
      </c>
      <c r="I23" s="58">
        <v>17.95</v>
      </c>
      <c r="J23" s="47">
        <v>1</v>
      </c>
      <c r="K23" s="58">
        <v>6</v>
      </c>
      <c r="L23" s="47">
        <v>1</v>
      </c>
      <c r="M23" s="58">
        <v>6.8</v>
      </c>
      <c r="N23" s="46">
        <f t="shared" si="1"/>
        <v>8</v>
      </c>
      <c r="O23" s="46">
        <f t="shared" si="2"/>
        <v>39.25</v>
      </c>
      <c r="P23" s="59">
        <v>3</v>
      </c>
      <c r="R23" s="88"/>
      <c r="S23" s="88"/>
      <c r="T23" s="88"/>
      <c r="U23" s="88">
        <f>SUM(U19:U22)</f>
        <v>30</v>
      </c>
    </row>
    <row r="24" spans="1:16" ht="15">
      <c r="A24" s="6">
        <v>19</v>
      </c>
      <c r="B24" s="37">
        <f>HRÁČI!B17</f>
        <v>15</v>
      </c>
      <c r="C24" s="38" t="str">
        <f>HRÁČI!C17</f>
        <v>Michalovič</v>
      </c>
      <c r="D24" s="60" t="str">
        <f>HRÁČI!D17</f>
        <v>Peter</v>
      </c>
      <c r="E24" s="45">
        <v>18</v>
      </c>
      <c r="F24" s="47">
        <v>1</v>
      </c>
      <c r="G24" s="58">
        <v>8.45</v>
      </c>
      <c r="H24" s="47">
        <v>2</v>
      </c>
      <c r="I24" s="58">
        <v>10.3</v>
      </c>
      <c r="J24" s="47">
        <v>1</v>
      </c>
      <c r="K24" s="58">
        <v>4.85</v>
      </c>
      <c r="L24" s="47">
        <v>4</v>
      </c>
      <c r="M24" s="58">
        <v>10.95</v>
      </c>
      <c r="N24" s="46">
        <f t="shared" si="1"/>
        <v>8</v>
      </c>
      <c r="O24" s="46">
        <f t="shared" si="2"/>
        <v>34.55</v>
      </c>
      <c r="P24" s="59">
        <v>2</v>
      </c>
    </row>
    <row r="25" spans="1:16" ht="15">
      <c r="A25" s="6">
        <v>20</v>
      </c>
      <c r="B25" s="37">
        <f>HRÁČI!B7</f>
        <v>5</v>
      </c>
      <c r="C25" s="38" t="str">
        <f>HRÁČI!C7</f>
        <v>Gavula</v>
      </c>
      <c r="D25" s="60" t="str">
        <f>HRÁČI!D7</f>
        <v>Gabriel</v>
      </c>
      <c r="E25" s="45">
        <v>6</v>
      </c>
      <c r="F25" s="47">
        <v>1</v>
      </c>
      <c r="G25" s="58">
        <v>8.1</v>
      </c>
      <c r="H25" s="47">
        <v>4</v>
      </c>
      <c r="I25" s="58">
        <v>13.3</v>
      </c>
      <c r="J25" s="47">
        <v>1</v>
      </c>
      <c r="K25" s="58">
        <v>3.15</v>
      </c>
      <c r="L25" s="47">
        <v>1</v>
      </c>
      <c r="M25" s="58">
        <v>6.6</v>
      </c>
      <c r="N25" s="46">
        <f t="shared" si="1"/>
        <v>7</v>
      </c>
      <c r="O25" s="46">
        <f t="shared" si="2"/>
        <v>31.15</v>
      </c>
      <c r="P25" s="59">
        <v>1</v>
      </c>
    </row>
    <row r="26" spans="1:21" ht="15">
      <c r="A26" s="6">
        <v>21</v>
      </c>
      <c r="B26" s="37">
        <f>HRÁČI!B6</f>
        <v>4</v>
      </c>
      <c r="C26" s="38" t="str">
        <f>HRÁČI!C6</f>
        <v>Dolhý</v>
      </c>
      <c r="D26" s="60" t="str">
        <f>HRÁČI!D6</f>
        <v>Pavol</v>
      </c>
      <c r="E26" s="45"/>
      <c r="F26" s="47"/>
      <c r="G26" s="58"/>
      <c r="H26" s="47"/>
      <c r="I26" s="58"/>
      <c r="J26" s="47"/>
      <c r="K26" s="58"/>
      <c r="L26" s="47"/>
      <c r="M26" s="58"/>
      <c r="N26" s="46">
        <f t="shared" si="1"/>
        <v>0</v>
      </c>
      <c r="O26" s="46">
        <f t="shared" si="2"/>
        <v>0</v>
      </c>
      <c r="P26" s="59"/>
      <c r="R26" t="s">
        <v>10</v>
      </c>
      <c r="S26" t="s">
        <v>5</v>
      </c>
      <c r="T26">
        <v>5</v>
      </c>
      <c r="U26">
        <v>11.8</v>
      </c>
    </row>
    <row r="27" spans="1:21" ht="15">
      <c r="A27" s="6">
        <v>22</v>
      </c>
      <c r="B27" s="37">
        <f>HRÁČI!B8</f>
        <v>6</v>
      </c>
      <c r="C27" s="38" t="str">
        <f>HRÁČI!C8</f>
        <v>Jursík </v>
      </c>
      <c r="D27" s="60" t="str">
        <f>HRÁČI!D8</f>
        <v>Miroslav </v>
      </c>
      <c r="E27" s="45"/>
      <c r="F27" s="47"/>
      <c r="G27" s="58"/>
      <c r="H27" s="47"/>
      <c r="I27" s="58"/>
      <c r="J27" s="47"/>
      <c r="K27" s="58"/>
      <c r="L27" s="47"/>
      <c r="M27" s="58"/>
      <c r="N27" s="46">
        <f t="shared" si="1"/>
        <v>0</v>
      </c>
      <c r="O27" s="46">
        <f t="shared" si="2"/>
        <v>0</v>
      </c>
      <c r="P27" s="59"/>
      <c r="R27" t="s">
        <v>67</v>
      </c>
      <c r="S27" t="s">
        <v>7</v>
      </c>
      <c r="T27">
        <v>3</v>
      </c>
      <c r="U27">
        <v>9.7</v>
      </c>
    </row>
    <row r="28" spans="1:21" ht="15">
      <c r="A28" s="6">
        <v>23</v>
      </c>
      <c r="B28" s="37">
        <f>HRÁČI!B10</f>
        <v>8</v>
      </c>
      <c r="C28" s="38" t="str">
        <f>HRÁČI!C10</f>
        <v>Kočíšek</v>
      </c>
      <c r="D28" s="60" t="str">
        <f>HRÁČI!D10</f>
        <v>Jozef</v>
      </c>
      <c r="E28" s="45"/>
      <c r="F28" s="47"/>
      <c r="G28" s="58"/>
      <c r="H28" s="47"/>
      <c r="I28" s="58"/>
      <c r="J28" s="47"/>
      <c r="K28" s="58"/>
      <c r="L28" s="47"/>
      <c r="M28" s="58"/>
      <c r="N28" s="46">
        <f t="shared" si="1"/>
        <v>0</v>
      </c>
      <c r="O28" s="46">
        <f t="shared" si="2"/>
        <v>0</v>
      </c>
      <c r="P28" s="59"/>
      <c r="R28" t="s">
        <v>60</v>
      </c>
      <c r="S28" t="s">
        <v>89</v>
      </c>
      <c r="T28">
        <v>1</v>
      </c>
      <c r="U28">
        <v>8.5</v>
      </c>
    </row>
    <row r="29" spans="1:21" ht="15">
      <c r="A29" s="6">
        <v>24</v>
      </c>
      <c r="B29" s="37">
        <f>HRÁČI!B12</f>
        <v>10</v>
      </c>
      <c r="C29" s="38" t="str">
        <f>HRÁČI!C12</f>
        <v>Křivan</v>
      </c>
      <c r="D29" s="60" t="str">
        <f>HRÁČI!D12</f>
        <v>Martin</v>
      </c>
      <c r="E29" s="45"/>
      <c r="F29" s="47"/>
      <c r="G29" s="58"/>
      <c r="H29" s="47"/>
      <c r="I29" s="58"/>
      <c r="J29" s="47"/>
      <c r="K29" s="58"/>
      <c r="L29" s="47"/>
      <c r="M29" s="58"/>
      <c r="N29" s="46">
        <f t="shared" si="1"/>
        <v>0</v>
      </c>
      <c r="O29" s="46">
        <f t="shared" si="2"/>
        <v>0</v>
      </c>
      <c r="P29" s="59"/>
      <c r="R29" s="88"/>
      <c r="S29" s="88"/>
      <c r="T29" s="88"/>
      <c r="U29" s="88">
        <f>SUM(U25:U28)</f>
        <v>30</v>
      </c>
    </row>
    <row r="30" spans="1:16" ht="15">
      <c r="A30" s="6">
        <v>25</v>
      </c>
      <c r="B30" s="37">
        <f>HRÁČI!B13</f>
        <v>11</v>
      </c>
      <c r="C30" s="38" t="str">
        <f>HRÁČI!C13</f>
        <v>Kulla</v>
      </c>
      <c r="D30" s="60" t="str">
        <f>HRÁČI!D13</f>
        <v>Stanislav</v>
      </c>
      <c r="E30" s="45"/>
      <c r="F30" s="47"/>
      <c r="G30" s="58"/>
      <c r="H30" s="47"/>
      <c r="I30" s="58"/>
      <c r="J30" s="47"/>
      <c r="K30" s="58"/>
      <c r="L30" s="47"/>
      <c r="M30" s="58"/>
      <c r="N30" s="46">
        <f t="shared" si="1"/>
        <v>0</v>
      </c>
      <c r="O30" s="46">
        <f t="shared" si="2"/>
        <v>0</v>
      </c>
      <c r="P30" s="59"/>
    </row>
    <row r="31" spans="1:16" ht="15">
      <c r="A31" s="6">
        <v>26</v>
      </c>
      <c r="B31" s="37">
        <f>HRÁČI!B18</f>
        <v>16</v>
      </c>
      <c r="C31" s="38" t="str">
        <f>HRÁČI!C18</f>
        <v>Mráz</v>
      </c>
      <c r="D31" s="60" t="str">
        <f>HRÁČI!D18</f>
        <v>Daniel</v>
      </c>
      <c r="E31" s="45"/>
      <c r="F31" s="47"/>
      <c r="G31" s="58"/>
      <c r="H31" s="47"/>
      <c r="I31" s="58"/>
      <c r="J31" s="47"/>
      <c r="K31" s="58"/>
      <c r="L31" s="47"/>
      <c r="M31" s="58"/>
      <c r="N31" s="46">
        <f t="shared" si="1"/>
        <v>0</v>
      </c>
      <c r="O31" s="46">
        <f t="shared" si="2"/>
        <v>0</v>
      </c>
      <c r="P31" s="59"/>
    </row>
    <row r="32" spans="1:21" ht="15">
      <c r="A32" s="6">
        <v>27</v>
      </c>
      <c r="B32" s="37">
        <f>HRÁČI!B20</f>
        <v>18</v>
      </c>
      <c r="C32" s="38" t="str">
        <f>HRÁČI!C20</f>
        <v>Orechovský</v>
      </c>
      <c r="D32" s="60" t="str">
        <f>HRÁČI!D20</f>
        <v>Stanislav</v>
      </c>
      <c r="E32" s="45"/>
      <c r="F32" s="47"/>
      <c r="G32" s="58"/>
      <c r="H32" s="47"/>
      <c r="I32" s="58"/>
      <c r="J32" s="47"/>
      <c r="K32" s="58"/>
      <c r="L32" s="47"/>
      <c r="M32" s="58"/>
      <c r="N32" s="46">
        <f t="shared" si="1"/>
        <v>0</v>
      </c>
      <c r="O32" s="46">
        <f t="shared" si="2"/>
        <v>0</v>
      </c>
      <c r="P32" s="59"/>
      <c r="R32" t="s">
        <v>109</v>
      </c>
      <c r="S32" t="s">
        <v>7</v>
      </c>
      <c r="T32">
        <v>3</v>
      </c>
      <c r="U32">
        <v>9.85</v>
      </c>
    </row>
    <row r="33" spans="1:21" ht="15">
      <c r="A33" s="6">
        <v>28</v>
      </c>
      <c r="B33" s="37">
        <f>HRÁČI!B21</f>
        <v>19</v>
      </c>
      <c r="C33" s="38" t="str">
        <f>HRÁČI!C21</f>
        <v>Pavlík</v>
      </c>
      <c r="D33" s="60" t="str">
        <f>HRÁČI!D21</f>
        <v>Jozef</v>
      </c>
      <c r="E33" s="45"/>
      <c r="F33" s="47"/>
      <c r="G33" s="58"/>
      <c r="H33" s="47"/>
      <c r="I33" s="58"/>
      <c r="J33" s="47"/>
      <c r="K33" s="58"/>
      <c r="L33" s="47"/>
      <c r="M33" s="58"/>
      <c r="N33" s="46">
        <f t="shared" si="1"/>
        <v>0</v>
      </c>
      <c r="O33" s="46">
        <f t="shared" si="2"/>
        <v>0</v>
      </c>
      <c r="P33" s="59"/>
      <c r="R33" t="s">
        <v>119</v>
      </c>
      <c r="S33" t="s">
        <v>100</v>
      </c>
      <c r="T33">
        <v>1</v>
      </c>
      <c r="U33">
        <v>8.65</v>
      </c>
    </row>
    <row r="34" spans="1:21" ht="15">
      <c r="A34" s="6">
        <v>29</v>
      </c>
      <c r="B34" s="37">
        <f>HRÁČI!B22</f>
        <v>20</v>
      </c>
      <c r="C34" s="38" t="str">
        <f>HRÁČI!C22</f>
        <v>Pavlík</v>
      </c>
      <c r="D34" s="60" t="str">
        <f>HRÁČI!D22</f>
        <v>Miroslav</v>
      </c>
      <c r="E34" s="45"/>
      <c r="F34" s="47"/>
      <c r="G34" s="58"/>
      <c r="H34" s="47"/>
      <c r="I34" s="58"/>
      <c r="J34" s="47"/>
      <c r="K34" s="58"/>
      <c r="L34" s="47"/>
      <c r="M34" s="58"/>
      <c r="N34" s="46">
        <f t="shared" si="1"/>
        <v>0</v>
      </c>
      <c r="O34" s="46">
        <f t="shared" si="2"/>
        <v>0</v>
      </c>
      <c r="P34" s="59"/>
      <c r="R34" t="s">
        <v>91</v>
      </c>
      <c r="S34" t="s">
        <v>44</v>
      </c>
      <c r="T34">
        <v>5</v>
      </c>
      <c r="U34">
        <v>11.5</v>
      </c>
    </row>
    <row r="35" spans="1:21" ht="15">
      <c r="A35" s="6">
        <v>30</v>
      </c>
      <c r="B35" s="37">
        <f>HRÁČI!B23</f>
        <v>21</v>
      </c>
      <c r="C35" s="38" t="str">
        <f>HRÁČI!C23</f>
        <v>Petříček</v>
      </c>
      <c r="D35" s="60" t="str">
        <f>HRÁČI!D23</f>
        <v>Miroslav</v>
      </c>
      <c r="E35" s="45"/>
      <c r="F35" s="47"/>
      <c r="G35" s="58"/>
      <c r="H35" s="47"/>
      <c r="I35" s="58"/>
      <c r="J35" s="47"/>
      <c r="K35" s="58"/>
      <c r="L35" s="47"/>
      <c r="M35" s="58"/>
      <c r="N35" s="46">
        <f t="shared" si="1"/>
        <v>0</v>
      </c>
      <c r="O35" s="46">
        <f t="shared" si="2"/>
        <v>0</v>
      </c>
      <c r="P35" s="59"/>
      <c r="R35" s="88"/>
      <c r="S35" s="88"/>
      <c r="T35" s="88"/>
      <c r="U35" s="88">
        <f>SUM(U31:U34)</f>
        <v>30</v>
      </c>
    </row>
    <row r="36" spans="1:16" ht="15">
      <c r="A36" s="6">
        <v>31</v>
      </c>
      <c r="B36" s="37">
        <f>HRÁČI!B27</f>
        <v>25</v>
      </c>
      <c r="C36" s="38" t="str">
        <f>HRÁČI!C27</f>
        <v>Udvardy</v>
      </c>
      <c r="D36" s="60" t="str">
        <f>HRÁČI!D27</f>
        <v>Ľubomír</v>
      </c>
      <c r="E36" s="45"/>
      <c r="F36" s="47"/>
      <c r="G36" s="58"/>
      <c r="H36" s="47"/>
      <c r="I36" s="58"/>
      <c r="J36" s="47"/>
      <c r="K36" s="58"/>
      <c r="L36" s="47"/>
      <c r="M36" s="58"/>
      <c r="N36" s="46">
        <f t="shared" si="1"/>
        <v>0</v>
      </c>
      <c r="O36" s="46">
        <f t="shared" si="2"/>
        <v>0</v>
      </c>
      <c r="P36" s="59"/>
    </row>
    <row r="37" spans="1:16" ht="15">
      <c r="A37" s="6">
        <v>32</v>
      </c>
      <c r="B37" s="37">
        <f>HRÁČI!B28</f>
        <v>26</v>
      </c>
      <c r="C37" s="38" t="str">
        <f>HRÁČI!C28</f>
        <v>Vagaš</v>
      </c>
      <c r="D37" s="60" t="str">
        <f>HRÁČI!D28</f>
        <v>Vladimír</v>
      </c>
      <c r="E37" s="45"/>
      <c r="F37" s="47"/>
      <c r="G37" s="58"/>
      <c r="H37" s="47"/>
      <c r="I37" s="58"/>
      <c r="J37" s="47"/>
      <c r="K37" s="58"/>
      <c r="L37" s="47"/>
      <c r="M37" s="58"/>
      <c r="N37" s="46">
        <f t="shared" si="1"/>
        <v>0</v>
      </c>
      <c r="O37" s="46">
        <f t="shared" si="2"/>
        <v>0</v>
      </c>
      <c r="P37" s="59"/>
    </row>
    <row r="38" spans="1:21" ht="15">
      <c r="A38" s="6">
        <v>33</v>
      </c>
      <c r="B38" s="37">
        <f>HRÁČI!B29</f>
        <v>27</v>
      </c>
      <c r="C38" s="38" t="str">
        <f>HRÁČI!C29</f>
        <v>Vaškor</v>
      </c>
      <c r="D38" s="60" t="str">
        <f>HRÁČI!D29</f>
        <v>Ján</v>
      </c>
      <c r="E38" s="45"/>
      <c r="F38" s="47"/>
      <c r="G38" s="58"/>
      <c r="H38" s="47"/>
      <c r="I38" s="58"/>
      <c r="J38" s="47"/>
      <c r="K38" s="58"/>
      <c r="L38" s="47"/>
      <c r="M38" s="58"/>
      <c r="N38" s="46">
        <f aca="true" t="shared" si="3" ref="N38:N69">SUM(F38,H38,J38,L38)</f>
        <v>0</v>
      </c>
      <c r="O38" s="46">
        <f aca="true" t="shared" si="4" ref="O38:O69">SUM(G38,I38,K38,M38)</f>
        <v>0</v>
      </c>
      <c r="P38" s="59"/>
      <c r="R38" t="s">
        <v>52</v>
      </c>
      <c r="S38" t="s">
        <v>53</v>
      </c>
      <c r="T38">
        <v>3</v>
      </c>
      <c r="U38">
        <v>10.7</v>
      </c>
    </row>
    <row r="39" spans="1:21" ht="15">
      <c r="A39" s="6">
        <v>34</v>
      </c>
      <c r="B39" s="37">
        <f>HRÁČI!B31</f>
        <v>29</v>
      </c>
      <c r="C39" s="38" t="str">
        <f>HRÁČI!C31</f>
        <v>Weiss</v>
      </c>
      <c r="D39" s="60" t="str">
        <f>HRÁČI!D31</f>
        <v>Peter</v>
      </c>
      <c r="E39" s="45"/>
      <c r="F39" s="47"/>
      <c r="G39" s="58"/>
      <c r="H39" s="47"/>
      <c r="I39" s="58"/>
      <c r="J39" s="47"/>
      <c r="K39" s="58"/>
      <c r="L39" s="47"/>
      <c r="M39" s="58"/>
      <c r="N39" s="46">
        <f t="shared" si="3"/>
        <v>0</v>
      </c>
      <c r="O39" s="46">
        <f t="shared" si="4"/>
        <v>0</v>
      </c>
      <c r="P39" s="59"/>
      <c r="R39" t="s">
        <v>65</v>
      </c>
      <c r="S39" t="s">
        <v>66</v>
      </c>
      <c r="T39">
        <v>5</v>
      </c>
      <c r="U39">
        <v>10.85</v>
      </c>
    </row>
    <row r="40" spans="1:21" ht="15">
      <c r="A40" s="6">
        <v>35</v>
      </c>
      <c r="B40" s="37">
        <f>HRÁČI!B33</f>
        <v>31</v>
      </c>
      <c r="C40" s="38" t="str">
        <f>HRÁČI!C33</f>
        <v>Mikuš</v>
      </c>
      <c r="D40" s="60" t="str">
        <f>HRÁČI!D33</f>
        <v>Ján</v>
      </c>
      <c r="E40" s="45"/>
      <c r="F40" s="47"/>
      <c r="G40" s="58"/>
      <c r="H40" s="47"/>
      <c r="I40" s="58"/>
      <c r="J40" s="47"/>
      <c r="K40" s="58"/>
      <c r="L40" s="47"/>
      <c r="M40" s="58"/>
      <c r="N40" s="46">
        <f t="shared" si="3"/>
        <v>0</v>
      </c>
      <c r="O40" s="46">
        <f t="shared" si="4"/>
        <v>0</v>
      </c>
      <c r="P40" s="59"/>
      <c r="R40" t="s">
        <v>55</v>
      </c>
      <c r="S40" t="s">
        <v>44</v>
      </c>
      <c r="T40">
        <v>1</v>
      </c>
      <c r="U40">
        <v>8.45</v>
      </c>
    </row>
    <row r="41" spans="1:21" ht="15">
      <c r="A41" s="6">
        <v>36</v>
      </c>
      <c r="B41" s="37">
        <f>HRÁČI!B34</f>
        <v>32</v>
      </c>
      <c r="C41" s="38" t="str">
        <f>HRÁČI!C34</f>
        <v>Gregor</v>
      </c>
      <c r="D41" s="60" t="str">
        <f>HRÁČI!D34</f>
        <v>Vladimír</v>
      </c>
      <c r="E41" s="45"/>
      <c r="F41" s="47"/>
      <c r="G41" s="58"/>
      <c r="H41" s="47"/>
      <c r="I41" s="58"/>
      <c r="J41" s="47"/>
      <c r="K41" s="58"/>
      <c r="L41" s="47"/>
      <c r="M41" s="58"/>
      <c r="N41" s="46">
        <f t="shared" si="3"/>
        <v>0</v>
      </c>
      <c r="O41" s="46">
        <f t="shared" si="4"/>
        <v>0</v>
      </c>
      <c r="P41" s="59"/>
      <c r="R41" s="88"/>
      <c r="S41" s="88"/>
      <c r="T41" s="88"/>
      <c r="U41" s="88">
        <f>SUM(U37:U40)</f>
        <v>29.999999999999996</v>
      </c>
    </row>
    <row r="42" spans="1:16" ht="15">
      <c r="A42" s="6">
        <v>37</v>
      </c>
      <c r="B42" s="37">
        <f>HRÁČI!B35</f>
        <v>33</v>
      </c>
      <c r="C42" s="38" t="str">
        <f>HRÁČI!C35</f>
        <v>Weiss</v>
      </c>
      <c r="D42" s="60" t="str">
        <f>HRÁČI!D35</f>
        <v>Pavol</v>
      </c>
      <c r="E42" s="45"/>
      <c r="F42" s="47"/>
      <c r="G42" s="58"/>
      <c r="H42" s="47"/>
      <c r="I42" s="58"/>
      <c r="J42" s="47"/>
      <c r="K42" s="58"/>
      <c r="L42" s="47"/>
      <c r="M42" s="58"/>
      <c r="N42" s="46">
        <f t="shared" si="3"/>
        <v>0</v>
      </c>
      <c r="O42" s="46">
        <f t="shared" si="4"/>
        <v>0</v>
      </c>
      <c r="P42" s="59"/>
    </row>
    <row r="43" spans="1:16" ht="15">
      <c r="A43" s="6">
        <v>38</v>
      </c>
      <c r="B43" s="37">
        <f>HRÁČI!B36</f>
        <v>34</v>
      </c>
      <c r="C43" s="38" t="str">
        <f>HRÁČI!C36</f>
        <v>Oravec</v>
      </c>
      <c r="D43" s="60" t="str">
        <f>HRÁČI!D36</f>
        <v>Dušan</v>
      </c>
      <c r="E43" s="45"/>
      <c r="F43" s="47"/>
      <c r="G43" s="58"/>
      <c r="H43" s="47"/>
      <c r="I43" s="58"/>
      <c r="J43" s="47"/>
      <c r="K43" s="58"/>
      <c r="L43" s="47"/>
      <c r="M43" s="58"/>
      <c r="N43" s="46">
        <f t="shared" si="3"/>
        <v>0</v>
      </c>
      <c r="O43" s="46">
        <f t="shared" si="4"/>
        <v>0</v>
      </c>
      <c r="P43" s="59"/>
    </row>
    <row r="44" spans="1:16" ht="15">
      <c r="A44" s="6">
        <v>39</v>
      </c>
      <c r="B44" s="37">
        <f>HRÁČI!B37</f>
        <v>35</v>
      </c>
      <c r="C44" s="38" t="str">
        <f>HRÁČI!C37</f>
        <v>Ondriš</v>
      </c>
      <c r="D44" s="60" t="str">
        <f>HRÁČI!D37</f>
        <v>Pavol</v>
      </c>
      <c r="E44" s="45"/>
      <c r="F44" s="47"/>
      <c r="G44" s="58"/>
      <c r="H44" s="47"/>
      <c r="I44" s="58"/>
      <c r="J44" s="47"/>
      <c r="K44" s="58"/>
      <c r="L44" s="47"/>
      <c r="M44" s="58"/>
      <c r="N44" s="46">
        <f t="shared" si="3"/>
        <v>0</v>
      </c>
      <c r="O44" s="46">
        <f t="shared" si="4"/>
        <v>0</v>
      </c>
      <c r="P44" s="59"/>
    </row>
    <row r="45" spans="1:16" ht="15">
      <c r="A45" s="6">
        <v>40</v>
      </c>
      <c r="B45" s="37">
        <f>HRÁČI!B39</f>
        <v>37</v>
      </c>
      <c r="C45" s="38" t="str">
        <f>HRÁČI!C39</f>
        <v>Makyta</v>
      </c>
      <c r="D45" s="60" t="str">
        <f>HRÁČI!D39</f>
        <v>Pavol</v>
      </c>
      <c r="E45" s="45"/>
      <c r="F45" s="47"/>
      <c r="G45" s="58"/>
      <c r="H45" s="47"/>
      <c r="I45" s="58"/>
      <c r="J45" s="47"/>
      <c r="K45" s="58"/>
      <c r="L45" s="47"/>
      <c r="M45" s="58"/>
      <c r="N45" s="46">
        <f t="shared" si="3"/>
        <v>0</v>
      </c>
      <c r="O45" s="46">
        <f t="shared" si="4"/>
        <v>0</v>
      </c>
      <c r="P45" s="59"/>
    </row>
    <row r="46" spans="1:16" ht="15">
      <c r="A46" s="6">
        <v>41</v>
      </c>
      <c r="B46" s="37">
        <f>HRÁČI!B41</f>
        <v>39</v>
      </c>
      <c r="C46" s="38" t="str">
        <f>HRÁČI!C41</f>
        <v>Jajcaj</v>
      </c>
      <c r="D46" s="60" t="str">
        <f>HRÁČI!D41</f>
        <v>Miroslav</v>
      </c>
      <c r="E46" s="45"/>
      <c r="F46" s="47"/>
      <c r="G46" s="58"/>
      <c r="H46" s="47"/>
      <c r="I46" s="58"/>
      <c r="J46" s="47"/>
      <c r="K46" s="58"/>
      <c r="L46" s="47"/>
      <c r="M46" s="58"/>
      <c r="N46" s="46">
        <f t="shared" si="3"/>
        <v>0</v>
      </c>
      <c r="O46" s="46">
        <f t="shared" si="4"/>
        <v>0</v>
      </c>
      <c r="P46" s="59"/>
    </row>
    <row r="47" spans="1:16" ht="15">
      <c r="A47" s="6">
        <v>42</v>
      </c>
      <c r="B47" s="37">
        <f>HRÁČI!B44</f>
        <v>42</v>
      </c>
      <c r="C47" s="38">
        <f>HRÁČI!C44</f>
        <v>0</v>
      </c>
      <c r="D47" s="60">
        <f>HRÁČI!D44</f>
        <v>0</v>
      </c>
      <c r="E47" s="45"/>
      <c r="F47" s="47"/>
      <c r="G47" s="58"/>
      <c r="H47" s="47"/>
      <c r="I47" s="58"/>
      <c r="J47" s="47"/>
      <c r="K47" s="58"/>
      <c r="L47" s="47"/>
      <c r="M47" s="58"/>
      <c r="N47" s="46">
        <f t="shared" si="3"/>
        <v>0</v>
      </c>
      <c r="O47" s="46">
        <f t="shared" si="4"/>
        <v>0</v>
      </c>
      <c r="P47" s="59"/>
    </row>
    <row r="48" spans="1:16" ht="15">
      <c r="A48" s="6">
        <v>43</v>
      </c>
      <c r="B48" s="37">
        <f>HRÁČI!B45</f>
        <v>43</v>
      </c>
      <c r="C48" s="38">
        <f>HRÁČI!C45</f>
        <v>0</v>
      </c>
      <c r="D48" s="60">
        <f>HRÁČI!D45</f>
        <v>0</v>
      </c>
      <c r="E48" s="45"/>
      <c r="F48" s="47"/>
      <c r="G48" s="58"/>
      <c r="H48" s="47"/>
      <c r="I48" s="58"/>
      <c r="J48" s="47"/>
      <c r="K48" s="58"/>
      <c r="L48" s="47"/>
      <c r="M48" s="58"/>
      <c r="N48" s="46">
        <f t="shared" si="3"/>
        <v>0</v>
      </c>
      <c r="O48" s="46">
        <f t="shared" si="4"/>
        <v>0</v>
      </c>
      <c r="P48" s="59"/>
    </row>
    <row r="49" spans="1:16" ht="15">
      <c r="A49" s="6">
        <v>44</v>
      </c>
      <c r="B49" s="37">
        <f>HRÁČI!B46</f>
        <v>44</v>
      </c>
      <c r="C49" s="38">
        <f>HRÁČI!C46</f>
        <v>0</v>
      </c>
      <c r="D49" s="60">
        <f>HRÁČI!D46</f>
        <v>0</v>
      </c>
      <c r="E49" s="45"/>
      <c r="F49" s="47"/>
      <c r="G49" s="58"/>
      <c r="H49" s="47"/>
      <c r="I49" s="58"/>
      <c r="J49" s="47"/>
      <c r="K49" s="58"/>
      <c r="L49" s="47"/>
      <c r="M49" s="58"/>
      <c r="N49" s="46">
        <f t="shared" si="3"/>
        <v>0</v>
      </c>
      <c r="O49" s="46">
        <f t="shared" si="4"/>
        <v>0</v>
      </c>
      <c r="P49" s="59"/>
    </row>
    <row r="50" spans="1:16" ht="15">
      <c r="A50" s="6">
        <v>45</v>
      </c>
      <c r="B50" s="37">
        <f>HRÁČI!B47</f>
        <v>45</v>
      </c>
      <c r="C50" s="38">
        <f>HRÁČI!C47</f>
        <v>0</v>
      </c>
      <c r="D50" s="60">
        <f>HRÁČI!D47</f>
        <v>0</v>
      </c>
      <c r="E50" s="45"/>
      <c r="F50" s="47"/>
      <c r="G50" s="58"/>
      <c r="H50" s="47"/>
      <c r="I50" s="58"/>
      <c r="J50" s="47"/>
      <c r="K50" s="58"/>
      <c r="L50" s="47"/>
      <c r="M50" s="58"/>
      <c r="N50" s="46">
        <f t="shared" si="3"/>
        <v>0</v>
      </c>
      <c r="O50" s="46">
        <f t="shared" si="4"/>
        <v>0</v>
      </c>
      <c r="P50" s="59"/>
    </row>
    <row r="51" spans="1:16" ht="15">
      <c r="A51" s="6">
        <v>46</v>
      </c>
      <c r="B51" s="37">
        <f>HRÁČI!B48</f>
        <v>46</v>
      </c>
      <c r="C51" s="38">
        <f>HRÁČI!C48</f>
        <v>0</v>
      </c>
      <c r="D51" s="60">
        <f>HRÁČI!D48</f>
        <v>0</v>
      </c>
      <c r="E51" s="45"/>
      <c r="F51" s="47"/>
      <c r="G51" s="58"/>
      <c r="H51" s="47"/>
      <c r="I51" s="58"/>
      <c r="J51" s="47"/>
      <c r="K51" s="58"/>
      <c r="L51" s="47"/>
      <c r="M51" s="58"/>
      <c r="N51" s="46">
        <f t="shared" si="3"/>
        <v>0</v>
      </c>
      <c r="O51" s="46">
        <f t="shared" si="4"/>
        <v>0</v>
      </c>
      <c r="P51" s="59"/>
    </row>
    <row r="52" spans="1:16" ht="15">
      <c r="A52" s="6">
        <v>47</v>
      </c>
      <c r="B52" s="37">
        <f>HRÁČI!B49</f>
        <v>47</v>
      </c>
      <c r="C52" s="38">
        <f>HRÁČI!C49</f>
        <v>0</v>
      </c>
      <c r="D52" s="60">
        <f>HRÁČI!D49</f>
        <v>0</v>
      </c>
      <c r="E52" s="45"/>
      <c r="F52" s="47"/>
      <c r="G52" s="58"/>
      <c r="H52" s="47"/>
      <c r="I52" s="58"/>
      <c r="J52" s="47"/>
      <c r="K52" s="58"/>
      <c r="L52" s="47"/>
      <c r="M52" s="58"/>
      <c r="N52" s="46">
        <f t="shared" si="3"/>
        <v>0</v>
      </c>
      <c r="O52" s="46">
        <f t="shared" si="4"/>
        <v>0</v>
      </c>
      <c r="P52" s="59"/>
    </row>
    <row r="53" spans="1:16" ht="15">
      <c r="A53" s="6">
        <v>48</v>
      </c>
      <c r="B53" s="37">
        <f>HRÁČI!B50</f>
        <v>48</v>
      </c>
      <c r="C53" s="38">
        <f>HRÁČI!C50</f>
        <v>0</v>
      </c>
      <c r="D53" s="60">
        <f>HRÁČI!D50</f>
        <v>0</v>
      </c>
      <c r="E53" s="45"/>
      <c r="F53" s="47"/>
      <c r="G53" s="58"/>
      <c r="H53" s="47"/>
      <c r="I53" s="58"/>
      <c r="J53" s="47"/>
      <c r="K53" s="58"/>
      <c r="L53" s="47"/>
      <c r="M53" s="58"/>
      <c r="N53" s="46">
        <f t="shared" si="3"/>
        <v>0</v>
      </c>
      <c r="O53" s="46">
        <f t="shared" si="4"/>
        <v>0</v>
      </c>
      <c r="P53" s="59"/>
    </row>
    <row r="54" spans="1:16" ht="15">
      <c r="A54" s="6">
        <v>49</v>
      </c>
      <c r="B54" s="37">
        <f>HRÁČI!B51</f>
        <v>49</v>
      </c>
      <c r="C54" s="38">
        <f>HRÁČI!C51</f>
        <v>0</v>
      </c>
      <c r="D54" s="60">
        <f>HRÁČI!D51</f>
        <v>0</v>
      </c>
      <c r="E54" s="45"/>
      <c r="F54" s="47"/>
      <c r="G54" s="58"/>
      <c r="H54" s="47"/>
      <c r="I54" s="58"/>
      <c r="J54" s="47"/>
      <c r="K54" s="58"/>
      <c r="L54" s="47"/>
      <c r="M54" s="58"/>
      <c r="N54" s="46">
        <f t="shared" si="3"/>
        <v>0</v>
      </c>
      <c r="O54" s="46">
        <f t="shared" si="4"/>
        <v>0</v>
      </c>
      <c r="P54" s="59"/>
    </row>
    <row r="55" spans="1:16" ht="15">
      <c r="A55" s="6">
        <v>50</v>
      </c>
      <c r="B55" s="37">
        <f>HRÁČI!B52</f>
        <v>50</v>
      </c>
      <c r="C55" s="38">
        <f>HRÁČI!C52</f>
        <v>0</v>
      </c>
      <c r="D55" s="60">
        <f>HRÁČI!D52</f>
        <v>0</v>
      </c>
      <c r="E55" s="45"/>
      <c r="F55" s="47"/>
      <c r="G55" s="58"/>
      <c r="H55" s="47"/>
      <c r="I55" s="58"/>
      <c r="J55" s="47"/>
      <c r="K55" s="58"/>
      <c r="L55" s="47"/>
      <c r="M55" s="58"/>
      <c r="N55" s="46">
        <f t="shared" si="3"/>
        <v>0</v>
      </c>
      <c r="O55" s="46">
        <f t="shared" si="4"/>
        <v>0</v>
      </c>
      <c r="P55" s="59"/>
    </row>
    <row r="56" spans="1:16" ht="15">
      <c r="A56" s="6">
        <v>51</v>
      </c>
      <c r="B56" s="37">
        <f>HRÁČI!B53</f>
        <v>51</v>
      </c>
      <c r="C56" s="38">
        <f>HRÁČI!C53</f>
        <v>0</v>
      </c>
      <c r="D56" s="60">
        <f>HRÁČI!D53</f>
        <v>0</v>
      </c>
      <c r="E56" s="45"/>
      <c r="F56" s="47"/>
      <c r="G56" s="58"/>
      <c r="H56" s="47"/>
      <c r="I56" s="58"/>
      <c r="J56" s="47"/>
      <c r="K56" s="58"/>
      <c r="L56" s="47"/>
      <c r="M56" s="58"/>
      <c r="N56" s="46">
        <f t="shared" si="3"/>
        <v>0</v>
      </c>
      <c r="O56" s="46">
        <f t="shared" si="4"/>
        <v>0</v>
      </c>
      <c r="P56" s="59"/>
    </row>
    <row r="57" spans="1:16" ht="15">
      <c r="A57" s="6">
        <v>52</v>
      </c>
      <c r="B57" s="37">
        <f>HRÁČI!B54</f>
        <v>52</v>
      </c>
      <c r="C57" s="38">
        <f>HRÁČI!C54</f>
        <v>0</v>
      </c>
      <c r="D57" s="60">
        <f>HRÁČI!D54</f>
        <v>0</v>
      </c>
      <c r="E57" s="45"/>
      <c r="F57" s="47"/>
      <c r="G57" s="58"/>
      <c r="H57" s="47"/>
      <c r="I57" s="58"/>
      <c r="J57" s="47"/>
      <c r="K57" s="58"/>
      <c r="L57" s="47"/>
      <c r="M57" s="58"/>
      <c r="N57" s="46">
        <f t="shared" si="3"/>
        <v>0</v>
      </c>
      <c r="O57" s="46">
        <f t="shared" si="4"/>
        <v>0</v>
      </c>
      <c r="P57" s="59"/>
    </row>
    <row r="58" spans="1:16" ht="15">
      <c r="A58" s="6">
        <v>53</v>
      </c>
      <c r="B58" s="37">
        <f>HRÁČI!B55</f>
        <v>53</v>
      </c>
      <c r="C58" s="38">
        <f>HRÁČI!C55</f>
        <v>0</v>
      </c>
      <c r="D58" s="60">
        <f>HRÁČI!D55</f>
        <v>0</v>
      </c>
      <c r="E58" s="45"/>
      <c r="F58" s="47"/>
      <c r="G58" s="58"/>
      <c r="H58" s="47"/>
      <c r="I58" s="58"/>
      <c r="J58" s="47"/>
      <c r="K58" s="58"/>
      <c r="L58" s="47"/>
      <c r="M58" s="58"/>
      <c r="N58" s="46">
        <f t="shared" si="3"/>
        <v>0</v>
      </c>
      <c r="O58" s="46">
        <f t="shared" si="4"/>
        <v>0</v>
      </c>
      <c r="P58" s="59"/>
    </row>
    <row r="59" spans="1:16" ht="15">
      <c r="A59" s="6">
        <v>54</v>
      </c>
      <c r="B59" s="37">
        <f>HRÁČI!B56</f>
        <v>54</v>
      </c>
      <c r="C59" s="38">
        <f>HRÁČI!C56</f>
        <v>0</v>
      </c>
      <c r="D59" s="60">
        <f>HRÁČI!D56</f>
        <v>0</v>
      </c>
      <c r="E59" s="45"/>
      <c r="F59" s="47"/>
      <c r="G59" s="58"/>
      <c r="H59" s="47"/>
      <c r="I59" s="58"/>
      <c r="J59" s="47"/>
      <c r="K59" s="58"/>
      <c r="L59" s="47"/>
      <c r="M59" s="58"/>
      <c r="N59" s="46">
        <f t="shared" si="3"/>
        <v>0</v>
      </c>
      <c r="O59" s="46">
        <f t="shared" si="4"/>
        <v>0</v>
      </c>
      <c r="P59" s="59"/>
    </row>
    <row r="60" spans="1:16" ht="15">
      <c r="A60" s="6">
        <v>55</v>
      </c>
      <c r="B60" s="37">
        <f>HRÁČI!B57</f>
        <v>55</v>
      </c>
      <c r="C60" s="38">
        <f>HRÁČI!C57</f>
        <v>0</v>
      </c>
      <c r="D60" s="60">
        <f>HRÁČI!D57</f>
        <v>0</v>
      </c>
      <c r="E60" s="45"/>
      <c r="F60" s="47"/>
      <c r="G60" s="58"/>
      <c r="H60" s="47"/>
      <c r="I60" s="58"/>
      <c r="J60" s="47"/>
      <c r="K60" s="58"/>
      <c r="L60" s="47"/>
      <c r="M60" s="58"/>
      <c r="N60" s="46">
        <f t="shared" si="3"/>
        <v>0</v>
      </c>
      <c r="O60" s="46">
        <f t="shared" si="4"/>
        <v>0</v>
      </c>
      <c r="P60" s="59"/>
    </row>
    <row r="61" spans="1:16" ht="15">
      <c r="A61" s="6">
        <v>56</v>
      </c>
      <c r="B61" s="37">
        <f>HRÁČI!B58</f>
        <v>56</v>
      </c>
      <c r="C61" s="38">
        <f>HRÁČI!C58</f>
        <v>0</v>
      </c>
      <c r="D61" s="60">
        <f>HRÁČI!D58</f>
        <v>0</v>
      </c>
      <c r="E61" s="45"/>
      <c r="F61" s="47"/>
      <c r="G61" s="58"/>
      <c r="H61" s="47"/>
      <c r="I61" s="58"/>
      <c r="J61" s="47"/>
      <c r="K61" s="58"/>
      <c r="L61" s="47"/>
      <c r="M61" s="58"/>
      <c r="N61" s="46">
        <f t="shared" si="3"/>
        <v>0</v>
      </c>
      <c r="O61" s="46">
        <f t="shared" si="4"/>
        <v>0</v>
      </c>
      <c r="P61" s="59"/>
    </row>
    <row r="62" spans="1:16" ht="15">
      <c r="A62" s="6">
        <v>57</v>
      </c>
      <c r="B62" s="37">
        <f>HRÁČI!B59</f>
        <v>57</v>
      </c>
      <c r="C62" s="38">
        <f>HRÁČI!C59</f>
        <v>0</v>
      </c>
      <c r="D62" s="60">
        <f>HRÁČI!D59</f>
        <v>0</v>
      </c>
      <c r="E62" s="45"/>
      <c r="F62" s="47"/>
      <c r="G62" s="58"/>
      <c r="H62" s="47"/>
      <c r="I62" s="58"/>
      <c r="J62" s="47"/>
      <c r="K62" s="58"/>
      <c r="L62" s="47"/>
      <c r="M62" s="58"/>
      <c r="N62" s="46">
        <f t="shared" si="3"/>
        <v>0</v>
      </c>
      <c r="O62" s="46">
        <f t="shared" si="4"/>
        <v>0</v>
      </c>
      <c r="P62" s="59"/>
    </row>
    <row r="63" spans="1:16" ht="15">
      <c r="A63" s="6">
        <v>58</v>
      </c>
      <c r="B63" s="37">
        <f>HRÁČI!B60</f>
        <v>58</v>
      </c>
      <c r="C63" s="38">
        <f>HRÁČI!C60</f>
        <v>0</v>
      </c>
      <c r="D63" s="60">
        <f>HRÁČI!D60</f>
        <v>0</v>
      </c>
      <c r="E63" s="45"/>
      <c r="F63" s="47"/>
      <c r="G63" s="58"/>
      <c r="H63" s="47"/>
      <c r="I63" s="58"/>
      <c r="J63" s="47"/>
      <c r="K63" s="58"/>
      <c r="L63" s="47"/>
      <c r="M63" s="58"/>
      <c r="N63" s="46">
        <f t="shared" si="3"/>
        <v>0</v>
      </c>
      <c r="O63" s="46">
        <f t="shared" si="4"/>
        <v>0</v>
      </c>
      <c r="P63" s="59"/>
    </row>
    <row r="64" spans="1:16" ht="15">
      <c r="A64" s="6">
        <v>59</v>
      </c>
      <c r="B64" s="37">
        <f>HRÁČI!B61</f>
        <v>59</v>
      </c>
      <c r="C64" s="38">
        <f>HRÁČI!C61</f>
        <v>0</v>
      </c>
      <c r="D64" s="60">
        <f>HRÁČI!D61</f>
        <v>0</v>
      </c>
      <c r="E64" s="45"/>
      <c r="F64" s="47"/>
      <c r="G64" s="58"/>
      <c r="H64" s="47"/>
      <c r="I64" s="58"/>
      <c r="J64" s="47"/>
      <c r="K64" s="58"/>
      <c r="L64" s="47"/>
      <c r="M64" s="58"/>
      <c r="N64" s="46">
        <f t="shared" si="3"/>
        <v>0</v>
      </c>
      <c r="O64" s="46">
        <f t="shared" si="4"/>
        <v>0</v>
      </c>
      <c r="P64" s="59"/>
    </row>
    <row r="65" spans="1:16" ht="15">
      <c r="A65" s="6">
        <v>60</v>
      </c>
      <c r="B65" s="37">
        <f>HRÁČI!B62</f>
        <v>60</v>
      </c>
      <c r="C65" s="38">
        <f>HRÁČI!C62</f>
        <v>0</v>
      </c>
      <c r="D65" s="60">
        <f>HRÁČI!D62</f>
        <v>0</v>
      </c>
      <c r="E65" s="45"/>
      <c r="F65" s="47"/>
      <c r="G65" s="58"/>
      <c r="H65" s="47"/>
      <c r="I65" s="58"/>
      <c r="J65" s="47"/>
      <c r="K65" s="58"/>
      <c r="L65" s="47"/>
      <c r="M65" s="58"/>
      <c r="N65" s="46">
        <f t="shared" si="3"/>
        <v>0</v>
      </c>
      <c r="O65" s="46">
        <f t="shared" si="4"/>
        <v>0</v>
      </c>
      <c r="P65" s="59"/>
    </row>
    <row r="66" spans="1:16" ht="15">
      <c r="A66" s="6">
        <v>61</v>
      </c>
      <c r="B66" s="37">
        <f>HRÁČI!B63</f>
        <v>61</v>
      </c>
      <c r="C66" s="38">
        <f>HRÁČI!C63</f>
        <v>0</v>
      </c>
      <c r="D66" s="60">
        <f>HRÁČI!D63</f>
        <v>0</v>
      </c>
      <c r="E66" s="45"/>
      <c r="F66" s="47"/>
      <c r="G66" s="58"/>
      <c r="H66" s="47"/>
      <c r="I66" s="58"/>
      <c r="J66" s="47"/>
      <c r="K66" s="58"/>
      <c r="L66" s="47"/>
      <c r="M66" s="58"/>
      <c r="N66" s="46">
        <f t="shared" si="3"/>
        <v>0</v>
      </c>
      <c r="O66" s="46">
        <f t="shared" si="4"/>
        <v>0</v>
      </c>
      <c r="P66" s="59"/>
    </row>
    <row r="67" spans="1:16" ht="15">
      <c r="A67" s="6">
        <v>62</v>
      </c>
      <c r="B67" s="37">
        <f>HRÁČI!B64</f>
        <v>62</v>
      </c>
      <c r="C67" s="38">
        <f>HRÁČI!C64</f>
        <v>0</v>
      </c>
      <c r="D67" s="60">
        <f>HRÁČI!D64</f>
        <v>0</v>
      </c>
      <c r="E67" s="45"/>
      <c r="F67" s="47"/>
      <c r="G67" s="58"/>
      <c r="H67" s="47"/>
      <c r="I67" s="58"/>
      <c r="J67" s="47"/>
      <c r="K67" s="58"/>
      <c r="L67" s="47"/>
      <c r="M67" s="58"/>
      <c r="N67" s="46">
        <f t="shared" si="3"/>
        <v>0</v>
      </c>
      <c r="O67" s="46">
        <f t="shared" si="4"/>
        <v>0</v>
      </c>
      <c r="P67" s="59"/>
    </row>
    <row r="68" spans="1:16" ht="15">
      <c r="A68" s="6">
        <v>63</v>
      </c>
      <c r="B68" s="37">
        <f>HRÁČI!B65</f>
        <v>63</v>
      </c>
      <c r="C68" s="38">
        <f>HRÁČI!C65</f>
        <v>0</v>
      </c>
      <c r="D68" s="60">
        <f>HRÁČI!D65</f>
        <v>0</v>
      </c>
      <c r="E68" s="45"/>
      <c r="F68" s="47"/>
      <c r="G68" s="58"/>
      <c r="H68" s="47"/>
      <c r="I68" s="58"/>
      <c r="J68" s="47"/>
      <c r="K68" s="58"/>
      <c r="L68" s="47"/>
      <c r="M68" s="58"/>
      <c r="N68" s="46">
        <f t="shared" si="3"/>
        <v>0</v>
      </c>
      <c r="O68" s="46">
        <f t="shared" si="4"/>
        <v>0</v>
      </c>
      <c r="P68" s="59"/>
    </row>
    <row r="69" spans="1:16" ht="15">
      <c r="A69" s="6">
        <v>64</v>
      </c>
      <c r="B69" s="37">
        <f>HRÁČI!B66</f>
        <v>64</v>
      </c>
      <c r="C69" s="38">
        <f>HRÁČI!C66</f>
        <v>0</v>
      </c>
      <c r="D69" s="60">
        <f>HRÁČI!D66</f>
        <v>0</v>
      </c>
      <c r="E69" s="45"/>
      <c r="F69" s="47"/>
      <c r="G69" s="58"/>
      <c r="H69" s="47"/>
      <c r="I69" s="58"/>
      <c r="J69" s="47"/>
      <c r="K69" s="58"/>
      <c r="L69" s="47"/>
      <c r="M69" s="58"/>
      <c r="N69" s="46">
        <f t="shared" si="3"/>
        <v>0</v>
      </c>
      <c r="O69" s="46">
        <f t="shared" si="4"/>
        <v>0</v>
      </c>
      <c r="P69" s="59"/>
    </row>
    <row r="70" spans="1:16" ht="15">
      <c r="A70" s="6">
        <v>65</v>
      </c>
      <c r="B70" s="37">
        <f>HRÁČI!B67</f>
        <v>65</v>
      </c>
      <c r="C70" s="38">
        <f>HRÁČI!C67</f>
        <v>0</v>
      </c>
      <c r="D70" s="60">
        <f>HRÁČI!D67</f>
        <v>0</v>
      </c>
      <c r="E70" s="45"/>
      <c r="F70" s="47"/>
      <c r="G70" s="58"/>
      <c r="H70" s="47"/>
      <c r="I70" s="58"/>
      <c r="J70" s="47"/>
      <c r="K70" s="58"/>
      <c r="L70" s="47"/>
      <c r="M70" s="58"/>
      <c r="N70" s="46">
        <f aca="true" t="shared" si="5" ref="N70:N75">SUM(F70,H70,J70,L70)</f>
        <v>0</v>
      </c>
      <c r="O70" s="46">
        <f aca="true" t="shared" si="6" ref="O70:O75">SUM(G70,I70,K70,M70)</f>
        <v>0</v>
      </c>
      <c r="P70" s="59"/>
    </row>
    <row r="71" spans="1:16" ht="15">
      <c r="A71" s="6">
        <v>66</v>
      </c>
      <c r="B71" s="37">
        <f>HRÁČI!B68</f>
        <v>66</v>
      </c>
      <c r="C71" s="38">
        <f>HRÁČI!C68</f>
        <v>0</v>
      </c>
      <c r="D71" s="60">
        <f>HRÁČI!D68</f>
        <v>0</v>
      </c>
      <c r="E71" s="45"/>
      <c r="F71" s="47"/>
      <c r="G71" s="58"/>
      <c r="H71" s="47"/>
      <c r="I71" s="58"/>
      <c r="J71" s="47"/>
      <c r="K71" s="58"/>
      <c r="L71" s="47"/>
      <c r="M71" s="58"/>
      <c r="N71" s="46">
        <f t="shared" si="5"/>
        <v>0</v>
      </c>
      <c r="O71" s="46">
        <f t="shared" si="6"/>
        <v>0</v>
      </c>
      <c r="P71" s="59"/>
    </row>
    <row r="72" spans="1:16" ht="15">
      <c r="A72" s="6">
        <v>67</v>
      </c>
      <c r="B72" s="37">
        <f>HRÁČI!B69</f>
        <v>67</v>
      </c>
      <c r="C72" s="38">
        <f>HRÁČI!C69</f>
        <v>0</v>
      </c>
      <c r="D72" s="60">
        <f>HRÁČI!D69</f>
        <v>0</v>
      </c>
      <c r="E72" s="45"/>
      <c r="F72" s="47"/>
      <c r="G72" s="58"/>
      <c r="H72" s="47"/>
      <c r="I72" s="58"/>
      <c r="J72" s="47"/>
      <c r="K72" s="58"/>
      <c r="L72" s="47"/>
      <c r="M72" s="58"/>
      <c r="N72" s="46">
        <f t="shared" si="5"/>
        <v>0</v>
      </c>
      <c r="O72" s="46">
        <f t="shared" si="6"/>
        <v>0</v>
      </c>
      <c r="P72" s="59"/>
    </row>
    <row r="73" spans="1:16" ht="15">
      <c r="A73" s="6">
        <v>68</v>
      </c>
      <c r="B73" s="37">
        <f>HRÁČI!B70</f>
        <v>68</v>
      </c>
      <c r="C73" s="38">
        <f>HRÁČI!C70</f>
        <v>0</v>
      </c>
      <c r="D73" s="60">
        <f>HRÁČI!D70</f>
        <v>0</v>
      </c>
      <c r="E73" s="45"/>
      <c r="F73" s="47"/>
      <c r="G73" s="58"/>
      <c r="H73" s="47"/>
      <c r="I73" s="58"/>
      <c r="J73" s="47"/>
      <c r="K73" s="58"/>
      <c r="L73" s="47"/>
      <c r="M73" s="58"/>
      <c r="N73" s="46">
        <f t="shared" si="5"/>
        <v>0</v>
      </c>
      <c r="O73" s="46">
        <f t="shared" si="6"/>
        <v>0</v>
      </c>
      <c r="P73" s="59"/>
    </row>
    <row r="74" spans="1:16" ht="15">
      <c r="A74" s="6">
        <v>69</v>
      </c>
      <c r="B74" s="37">
        <f>HRÁČI!B71</f>
        <v>69</v>
      </c>
      <c r="C74" s="38">
        <f>HRÁČI!C71</f>
        <v>0</v>
      </c>
      <c r="D74" s="60">
        <f>HRÁČI!D71</f>
        <v>0</v>
      </c>
      <c r="E74" s="45"/>
      <c r="F74" s="47"/>
      <c r="G74" s="58"/>
      <c r="H74" s="47"/>
      <c r="I74" s="58"/>
      <c r="J74" s="47"/>
      <c r="K74" s="58"/>
      <c r="L74" s="47"/>
      <c r="M74" s="58"/>
      <c r="N74" s="46">
        <f t="shared" si="5"/>
        <v>0</v>
      </c>
      <c r="O74" s="46">
        <f t="shared" si="6"/>
        <v>0</v>
      </c>
      <c r="P74" s="59"/>
    </row>
    <row r="75" spans="1:16" ht="15">
      <c r="A75" s="6">
        <v>70</v>
      </c>
      <c r="B75" s="37">
        <f>HRÁČI!B72</f>
        <v>70</v>
      </c>
      <c r="C75" s="38">
        <f>HRÁČI!C72</f>
        <v>0</v>
      </c>
      <c r="D75" s="60">
        <f>HRÁČI!D72</f>
        <v>0</v>
      </c>
      <c r="E75" s="45"/>
      <c r="F75" s="47"/>
      <c r="G75" s="58"/>
      <c r="H75" s="47"/>
      <c r="I75" s="58"/>
      <c r="J75" s="47"/>
      <c r="K75" s="58"/>
      <c r="L75" s="47"/>
      <c r="M75" s="58"/>
      <c r="N75" s="46">
        <f t="shared" si="5"/>
        <v>0</v>
      </c>
      <c r="O75" s="46">
        <f t="shared" si="6"/>
        <v>0</v>
      </c>
      <c r="P75" s="59"/>
    </row>
    <row r="76" spans="6:16" ht="12.75">
      <c r="F76" s="5">
        <f>SUM(F6:F75)</f>
        <v>60</v>
      </c>
      <c r="G76" s="5">
        <f>SUM(G6:G75)</f>
        <v>200</v>
      </c>
      <c r="H76" s="5">
        <f aca="true" t="shared" si="7" ref="H76:M76">SUM(H6:H75)</f>
        <v>60</v>
      </c>
      <c r="I76" s="5">
        <f t="shared" si="7"/>
        <v>200.00000000000003</v>
      </c>
      <c r="J76" s="5">
        <f t="shared" si="7"/>
        <v>60</v>
      </c>
      <c r="K76" s="5">
        <f t="shared" si="7"/>
        <v>200</v>
      </c>
      <c r="L76" s="5">
        <f t="shared" si="7"/>
        <v>60</v>
      </c>
      <c r="M76" s="5">
        <f t="shared" si="7"/>
        <v>200</v>
      </c>
      <c r="O76" s="2"/>
      <c r="P76" s="39"/>
    </row>
    <row r="78" spans="3:5" ht="12.75">
      <c r="C78" t="s">
        <v>40</v>
      </c>
      <c r="E78">
        <f>COUNT(E6:E75)</f>
        <v>20</v>
      </c>
    </row>
    <row r="81" ht="12.75">
      <c r="F81" s="48"/>
    </row>
    <row r="82" ht="12.75">
      <c r="F82" s="48"/>
    </row>
    <row r="83" ht="12.75">
      <c r="F83" s="48"/>
    </row>
    <row r="117" ht="12.75">
      <c r="F117" s="48"/>
    </row>
    <row r="118" ht="12.75">
      <c r="F118" s="48"/>
    </row>
    <row r="119" ht="12.75">
      <c r="F119" s="48"/>
    </row>
    <row r="120" ht="12.75">
      <c r="F120" s="48"/>
    </row>
    <row r="121" ht="12.75">
      <c r="F121" s="48"/>
    </row>
    <row r="122" ht="12.75">
      <c r="F122" s="48"/>
    </row>
    <row r="123" ht="12.75">
      <c r="F123" s="48"/>
    </row>
    <row r="124" ht="12.75">
      <c r="F124" s="48"/>
    </row>
    <row r="125" ht="12.75">
      <c r="F125" s="48"/>
    </row>
    <row r="126" ht="12.75">
      <c r="F126" s="48"/>
    </row>
    <row r="127" ht="12.75">
      <c r="F127" s="48"/>
    </row>
    <row r="128" ht="12.75">
      <c r="F128" s="48"/>
    </row>
    <row r="129" ht="12.75">
      <c r="F129" s="48"/>
    </row>
    <row r="130" ht="12.75">
      <c r="F130" s="48"/>
    </row>
    <row r="131" ht="12.75">
      <c r="F131" s="48"/>
    </row>
    <row r="132" ht="12.75">
      <c r="F132" s="48"/>
    </row>
    <row r="133" ht="12.75">
      <c r="F133" s="48"/>
    </row>
    <row r="134" ht="12.75">
      <c r="F134" s="48"/>
    </row>
    <row r="135" ht="12.75">
      <c r="F135" s="48"/>
    </row>
    <row r="136" ht="12.75">
      <c r="F136" s="48"/>
    </row>
  </sheetData>
  <sheetProtection/>
  <mergeCells count="2">
    <mergeCell ref="E2:P2"/>
    <mergeCell ref="A3:Q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Z80"/>
  <sheetViews>
    <sheetView showGridLines="0" zoomScalePageLayoutView="0" workbookViewId="0" topLeftCell="A1">
      <selection activeCell="A65" sqref="A65"/>
    </sheetView>
  </sheetViews>
  <sheetFormatPr defaultColWidth="9.140625" defaultRowHeight="12.75"/>
  <cols>
    <col min="1" max="1" width="6.57421875" style="15" customWidth="1"/>
    <col min="2" max="2" width="6.00390625" style="16" customWidth="1"/>
    <col min="3" max="3" width="14.140625" style="17" customWidth="1"/>
    <col min="4" max="4" width="9.28125" style="17" customWidth="1"/>
    <col min="5" max="16" width="7.00390625" style="15" customWidth="1"/>
    <col min="17" max="17" width="7.421875" style="18" customWidth="1"/>
    <col min="18" max="18" width="9.28125" style="18" hidden="1" customWidth="1"/>
    <col min="19" max="19" width="16.421875" style="15" hidden="1" customWidth="1"/>
    <col min="20" max="20" width="13.57421875" style="80" customWidth="1"/>
    <col min="21" max="23" width="9.140625" style="72" customWidth="1"/>
    <col min="24" max="16384" width="9.140625" style="15" customWidth="1"/>
  </cols>
  <sheetData>
    <row r="1" spans="1:24" ht="16.5" customHeight="1">
      <c r="A1" s="41"/>
      <c r="B1" s="40"/>
      <c r="C1" s="40"/>
      <c r="D1" s="40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40"/>
      <c r="S1" s="40"/>
      <c r="T1" s="40"/>
      <c r="U1" s="40"/>
      <c r="V1" s="40"/>
      <c r="W1" s="40"/>
      <c r="X1" s="40"/>
    </row>
    <row r="2" spans="1:24" ht="25.5" customHeight="1">
      <c r="A2" s="40"/>
      <c r="B2" s="40"/>
      <c r="C2" s="40"/>
      <c r="D2" s="40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40"/>
      <c r="S2" s="40"/>
      <c r="T2" s="40"/>
      <c r="U2" s="40"/>
      <c r="V2" s="40"/>
      <c r="W2" s="40"/>
      <c r="X2" s="40"/>
    </row>
    <row r="3" spans="1:24" ht="29.25" customHeight="1">
      <c r="A3" s="40"/>
      <c r="B3" s="40"/>
      <c r="C3" s="40"/>
      <c r="D3" s="40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40"/>
      <c r="S3" s="40"/>
      <c r="T3" s="40"/>
      <c r="U3" s="40"/>
      <c r="V3" s="40"/>
      <c r="W3" s="40"/>
      <c r="X3" s="40"/>
    </row>
    <row r="4" spans="1:26" ht="14.25">
      <c r="A4" s="20"/>
      <c r="B4" s="30"/>
      <c r="C4" s="31"/>
      <c r="D4" s="21"/>
      <c r="E4" s="23" t="s">
        <v>22</v>
      </c>
      <c r="F4" s="24" t="s">
        <v>11</v>
      </c>
      <c r="G4" s="24" t="s">
        <v>12</v>
      </c>
      <c r="H4" s="24" t="s">
        <v>13</v>
      </c>
      <c r="I4" s="24" t="s">
        <v>14</v>
      </c>
      <c r="J4" s="24" t="s">
        <v>15</v>
      </c>
      <c r="K4" s="24" t="s">
        <v>16</v>
      </c>
      <c r="L4" s="24" t="s">
        <v>17</v>
      </c>
      <c r="M4" s="24" t="s">
        <v>18</v>
      </c>
      <c r="N4" s="24" t="s">
        <v>19</v>
      </c>
      <c r="O4" s="24" t="s">
        <v>20</v>
      </c>
      <c r="P4" s="24" t="s">
        <v>21</v>
      </c>
      <c r="Q4" s="29" t="s">
        <v>1</v>
      </c>
      <c r="R4" s="29" t="s">
        <v>1</v>
      </c>
      <c r="S4" s="24" t="s">
        <v>47</v>
      </c>
      <c r="T4" s="29" t="s">
        <v>1</v>
      </c>
      <c r="W4" s="73" t="s">
        <v>68</v>
      </c>
      <c r="X4" s="74"/>
      <c r="Y4" s="74"/>
      <c r="Z4" s="15" t="s">
        <v>87</v>
      </c>
    </row>
    <row r="5" spans="1:25" ht="18" customHeight="1" thickBot="1">
      <c r="A5" s="22" t="s">
        <v>23</v>
      </c>
      <c r="B5" s="32" t="s">
        <v>3</v>
      </c>
      <c r="C5" s="94" t="s">
        <v>4</v>
      </c>
      <c r="D5" s="95"/>
      <c r="E5" s="19" t="s">
        <v>96</v>
      </c>
      <c r="F5" s="19" t="s">
        <v>92</v>
      </c>
      <c r="G5" s="19" t="s">
        <v>97</v>
      </c>
      <c r="H5" s="19" t="s">
        <v>90</v>
      </c>
      <c r="I5" s="19" t="s">
        <v>98</v>
      </c>
      <c r="J5" s="19" t="s">
        <v>101</v>
      </c>
      <c r="K5" s="19" t="s">
        <v>102</v>
      </c>
      <c r="L5" s="19" t="s">
        <v>104</v>
      </c>
      <c r="M5" s="19" t="s">
        <v>103</v>
      </c>
      <c r="N5" s="19" t="s">
        <v>105</v>
      </c>
      <c r="O5" s="19" t="s">
        <v>123</v>
      </c>
      <c r="P5" s="19" t="s">
        <v>106</v>
      </c>
      <c r="Q5" s="33" t="s">
        <v>0</v>
      </c>
      <c r="R5" s="33" t="s">
        <v>46</v>
      </c>
      <c r="S5" s="24" t="s">
        <v>48</v>
      </c>
      <c r="T5" s="33" t="s">
        <v>69</v>
      </c>
      <c r="U5" s="75" t="s">
        <v>70</v>
      </c>
      <c r="V5" s="75" t="s">
        <v>71</v>
      </c>
      <c r="W5" s="73" t="s">
        <v>72</v>
      </c>
      <c r="X5" s="76" t="s">
        <v>73</v>
      </c>
      <c r="Y5" s="76" t="s">
        <v>74</v>
      </c>
    </row>
    <row r="6" spans="1:26" ht="16.5" customHeight="1" thickTop="1">
      <c r="A6" s="28">
        <v>1</v>
      </c>
      <c r="B6" s="83">
        <f>HRÁČI!B17</f>
        <v>15</v>
      </c>
      <c r="C6" s="82" t="str">
        <f>HRÁČI!C17</f>
        <v>Michalovič</v>
      </c>
      <c r="D6" s="81" t="str">
        <f>HRÁČI!D17</f>
        <v>Peter</v>
      </c>
      <c r="E6" s="26">
        <v>15</v>
      </c>
      <c r="F6" s="27">
        <v>5</v>
      </c>
      <c r="G6" s="26">
        <v>19</v>
      </c>
      <c r="H6" s="27">
        <v>13</v>
      </c>
      <c r="I6" s="26">
        <v>15</v>
      </c>
      <c r="J6" s="27">
        <v>13</v>
      </c>
      <c r="K6" s="89">
        <v>23</v>
      </c>
      <c r="L6" s="27">
        <v>21</v>
      </c>
      <c r="M6" s="26">
        <v>20</v>
      </c>
      <c r="N6" s="27">
        <v>17</v>
      </c>
      <c r="O6" s="26">
        <v>16</v>
      </c>
      <c r="P6" s="27">
        <v>2</v>
      </c>
      <c r="Q6" s="25">
        <f>SUM(E6:P6)</f>
        <v>179</v>
      </c>
      <c r="R6" s="25"/>
      <c r="S6" s="26"/>
      <c r="T6" s="77">
        <f>SUM(E6:P6)-U6-V6</f>
        <v>172</v>
      </c>
      <c r="U6" s="72">
        <f>SMALL(E6:P6,2)</f>
        <v>5</v>
      </c>
      <c r="V6" s="78">
        <f>MIN(E6:P6)</f>
        <v>2</v>
      </c>
      <c r="X6" s="79"/>
      <c r="Z6" s="86">
        <f>COUNTIF(E6:P6,"&gt;0")</f>
        <v>12</v>
      </c>
    </row>
    <row r="7" spans="1:26" ht="16.5" customHeight="1">
      <c r="A7" s="28">
        <v>2</v>
      </c>
      <c r="B7" s="83">
        <f>HRÁČI!B15</f>
        <v>13</v>
      </c>
      <c r="C7" s="82" t="str">
        <f>HRÁČI!C15</f>
        <v>Mechura</v>
      </c>
      <c r="D7" s="81" t="str">
        <f>HRÁČI!D15</f>
        <v>Ladislav</v>
      </c>
      <c r="E7" s="26">
        <v>12</v>
      </c>
      <c r="F7" s="27">
        <v>15</v>
      </c>
      <c r="G7" s="26">
        <v>4</v>
      </c>
      <c r="H7" s="89">
        <v>19</v>
      </c>
      <c r="I7" s="89">
        <v>19</v>
      </c>
      <c r="J7" s="27">
        <v>17</v>
      </c>
      <c r="K7" s="26">
        <v>19</v>
      </c>
      <c r="L7" s="27">
        <v>12</v>
      </c>
      <c r="M7" s="26">
        <v>9</v>
      </c>
      <c r="N7" s="27">
        <v>21</v>
      </c>
      <c r="O7" s="26">
        <v>17</v>
      </c>
      <c r="P7" s="27">
        <v>16</v>
      </c>
      <c r="Q7" s="25">
        <f>SUM(E7:P7)</f>
        <v>180</v>
      </c>
      <c r="R7" s="25"/>
      <c r="S7" s="26"/>
      <c r="T7" s="77">
        <f>SUM(E7:P7)-U7-V7</f>
        <v>167</v>
      </c>
      <c r="U7" s="72">
        <f>SMALL(E7:P7,2)</f>
        <v>9</v>
      </c>
      <c r="V7" s="78">
        <f>MIN(E7:P7)</f>
        <v>4</v>
      </c>
      <c r="X7" s="79"/>
      <c r="Z7" s="86">
        <f>COUNTIF(E7:P7,"&gt;0")</f>
        <v>12</v>
      </c>
    </row>
    <row r="8" spans="1:26" ht="16.5" customHeight="1">
      <c r="A8" s="28">
        <v>3</v>
      </c>
      <c r="B8" s="83">
        <f>HRÁČI!B7</f>
        <v>5</v>
      </c>
      <c r="C8" s="82" t="str">
        <f>HRÁČI!C7</f>
        <v>Gavula</v>
      </c>
      <c r="D8" s="81" t="str">
        <f>HRÁČI!D7</f>
        <v>Gabriel</v>
      </c>
      <c r="E8" s="89">
        <v>19</v>
      </c>
      <c r="F8" s="89">
        <v>25</v>
      </c>
      <c r="G8" s="26">
        <v>12</v>
      </c>
      <c r="H8" s="27">
        <v>5</v>
      </c>
      <c r="I8" s="26">
        <v>9</v>
      </c>
      <c r="J8" s="27">
        <v>19</v>
      </c>
      <c r="K8" s="26">
        <v>17</v>
      </c>
      <c r="L8" s="27">
        <v>3</v>
      </c>
      <c r="M8" s="26">
        <v>8</v>
      </c>
      <c r="N8" s="27">
        <v>19</v>
      </c>
      <c r="O8" s="26">
        <v>18</v>
      </c>
      <c r="P8" s="27">
        <v>1</v>
      </c>
      <c r="Q8" s="25">
        <f>SUM(E8:P8)</f>
        <v>155</v>
      </c>
      <c r="R8" s="25"/>
      <c r="S8" s="26"/>
      <c r="T8" s="77">
        <f>SUM(E8:P8)-U8-V8</f>
        <v>151</v>
      </c>
      <c r="U8" s="72">
        <f>SMALL(E8:P8,2)</f>
        <v>3</v>
      </c>
      <c r="V8" s="78">
        <f>MIN(E8:P8)</f>
        <v>1</v>
      </c>
      <c r="X8" s="79"/>
      <c r="Z8" s="86">
        <f>COUNTIF(E8:P8,"&gt;0")</f>
        <v>12</v>
      </c>
    </row>
    <row r="9" spans="1:26" ht="16.5" customHeight="1">
      <c r="A9" s="28">
        <v>4</v>
      </c>
      <c r="B9" s="83">
        <f>HRÁČI!B30</f>
        <v>28</v>
      </c>
      <c r="C9" s="82" t="str">
        <f>HRÁČI!C30</f>
        <v>Vavrík  </v>
      </c>
      <c r="D9" s="81" t="str">
        <f>HRÁČI!D30</f>
        <v>Roman</v>
      </c>
      <c r="E9" s="26">
        <v>5</v>
      </c>
      <c r="F9" s="27">
        <v>4</v>
      </c>
      <c r="G9" s="26">
        <v>0</v>
      </c>
      <c r="H9" s="27">
        <v>12</v>
      </c>
      <c r="I9" s="26">
        <v>17</v>
      </c>
      <c r="J9" s="27">
        <v>0</v>
      </c>
      <c r="K9" s="26">
        <v>0</v>
      </c>
      <c r="L9" s="27">
        <v>19</v>
      </c>
      <c r="M9" s="89">
        <v>24</v>
      </c>
      <c r="N9" s="89">
        <v>23</v>
      </c>
      <c r="O9" s="26">
        <v>0</v>
      </c>
      <c r="P9" s="89">
        <v>23</v>
      </c>
      <c r="Q9" s="25">
        <f>SUM(E9:P9)</f>
        <v>127</v>
      </c>
      <c r="R9" s="25"/>
      <c r="S9" s="26"/>
      <c r="T9" s="77">
        <f>SUM(E9:P9)-U9-V9</f>
        <v>127</v>
      </c>
      <c r="U9" s="72">
        <f>SMALL(E9:P9,2)</f>
        <v>0</v>
      </c>
      <c r="V9" s="78">
        <f>MIN(E9:P9)</f>
        <v>0</v>
      </c>
      <c r="X9" s="79"/>
      <c r="Z9" s="86">
        <f>COUNTIF(E9:P9,"&gt;0")</f>
        <v>8</v>
      </c>
    </row>
    <row r="10" spans="1:26" ht="16.5" customHeight="1">
      <c r="A10" s="28">
        <v>5</v>
      </c>
      <c r="B10" s="83">
        <f>HRÁČI!B26</f>
        <v>24</v>
      </c>
      <c r="C10" s="82" t="str">
        <f>HRÁČI!C26</f>
        <v>Stanko</v>
      </c>
      <c r="D10" s="81" t="str">
        <f>HRÁČI!D26</f>
        <v>Peter</v>
      </c>
      <c r="E10" s="26">
        <v>13</v>
      </c>
      <c r="F10" s="27">
        <v>21</v>
      </c>
      <c r="G10" s="26">
        <v>3</v>
      </c>
      <c r="H10" s="27">
        <v>11</v>
      </c>
      <c r="I10" s="26">
        <v>4</v>
      </c>
      <c r="J10" s="27">
        <v>7</v>
      </c>
      <c r="K10" s="26">
        <v>1</v>
      </c>
      <c r="L10" s="27">
        <v>6</v>
      </c>
      <c r="M10" s="26">
        <v>18</v>
      </c>
      <c r="N10" s="27">
        <v>16</v>
      </c>
      <c r="O10" s="26">
        <v>6</v>
      </c>
      <c r="P10" s="27">
        <v>19</v>
      </c>
      <c r="Q10" s="25">
        <f>SUM(E10:P10)</f>
        <v>125</v>
      </c>
      <c r="R10" s="25"/>
      <c r="S10" s="26"/>
      <c r="T10" s="77">
        <f>SUM(E10:P10)-U10-V10</f>
        <v>121</v>
      </c>
      <c r="U10" s="72">
        <f>SMALL(E10:P10,2)</f>
        <v>3</v>
      </c>
      <c r="V10" s="78">
        <f>MIN(E10:P10)</f>
        <v>1</v>
      </c>
      <c r="X10" s="79"/>
      <c r="Z10" s="86">
        <f>COUNTIF(E10:P10,"&gt;0")</f>
        <v>12</v>
      </c>
    </row>
    <row r="11" spans="1:26" ht="16.5" customHeight="1">
      <c r="A11" s="28">
        <v>6</v>
      </c>
      <c r="B11" s="83">
        <f>HRÁČI!B32</f>
        <v>30</v>
      </c>
      <c r="C11" s="82" t="str">
        <f>HRÁČI!C32</f>
        <v>Maljar</v>
      </c>
      <c r="D11" s="81" t="str">
        <f>HRÁČI!D32</f>
        <v>Ivan</v>
      </c>
      <c r="E11" s="26">
        <v>0</v>
      </c>
      <c r="F11" s="27">
        <v>17</v>
      </c>
      <c r="G11" s="26">
        <v>0</v>
      </c>
      <c r="H11" s="27">
        <v>0</v>
      </c>
      <c r="I11" s="26">
        <v>0</v>
      </c>
      <c r="J11" s="27">
        <v>0</v>
      </c>
      <c r="K11" s="26">
        <v>15</v>
      </c>
      <c r="L11" s="27">
        <v>16</v>
      </c>
      <c r="M11" s="26">
        <v>22</v>
      </c>
      <c r="N11" s="27">
        <v>14</v>
      </c>
      <c r="O11" s="89">
        <v>24</v>
      </c>
      <c r="P11" s="27">
        <v>11</v>
      </c>
      <c r="Q11" s="25">
        <f>SUM(E11:P11)</f>
        <v>119</v>
      </c>
      <c r="R11" s="25"/>
      <c r="S11" s="26"/>
      <c r="T11" s="77">
        <f>SUM(E11:P11)-U11-V11</f>
        <v>119</v>
      </c>
      <c r="U11" s="72">
        <f>SMALL(E11:P11,2)</f>
        <v>0</v>
      </c>
      <c r="V11" s="78">
        <f>MIN(E11:P11)</f>
        <v>0</v>
      </c>
      <c r="X11" s="79"/>
      <c r="Z11" s="86">
        <f>COUNTIF(E11:P11,"&gt;0")</f>
        <v>7</v>
      </c>
    </row>
    <row r="12" spans="1:26" ht="16.5" customHeight="1">
      <c r="A12" s="28">
        <v>7</v>
      </c>
      <c r="B12" s="83">
        <f>HRÁČI!B24</f>
        <v>22</v>
      </c>
      <c r="C12" s="82" t="str">
        <f>HRÁČI!C24</f>
        <v>Sivašov</v>
      </c>
      <c r="D12" s="81" t="str">
        <f>HRÁČI!D24</f>
        <v>Peter</v>
      </c>
      <c r="E12" s="26">
        <v>6</v>
      </c>
      <c r="F12" s="27">
        <v>12</v>
      </c>
      <c r="G12" s="89">
        <v>21</v>
      </c>
      <c r="H12" s="27">
        <v>4</v>
      </c>
      <c r="I12" s="26">
        <v>5</v>
      </c>
      <c r="J12" s="27">
        <v>14</v>
      </c>
      <c r="K12" s="26">
        <v>8</v>
      </c>
      <c r="L12" s="27">
        <v>1</v>
      </c>
      <c r="M12" s="26">
        <v>12</v>
      </c>
      <c r="N12" s="27">
        <v>7</v>
      </c>
      <c r="O12" s="26">
        <v>7</v>
      </c>
      <c r="P12" s="27">
        <v>21</v>
      </c>
      <c r="Q12" s="25">
        <f>SUM(E12:P12)</f>
        <v>118</v>
      </c>
      <c r="R12" s="25"/>
      <c r="S12" s="26"/>
      <c r="T12" s="77">
        <f>SUM(E12:P12)-U12-V12</f>
        <v>113</v>
      </c>
      <c r="U12" s="72">
        <f>SMALL(E12:P12,2)</f>
        <v>4</v>
      </c>
      <c r="V12" s="78">
        <f>MIN(E12:P12)</f>
        <v>1</v>
      </c>
      <c r="X12" s="79"/>
      <c r="Z12" s="86">
        <f>COUNTIF(E12:P12,"&gt;0")</f>
        <v>12</v>
      </c>
    </row>
    <row r="13" spans="1:26" ht="16.5" customHeight="1">
      <c r="A13" s="28">
        <v>8</v>
      </c>
      <c r="B13" s="83">
        <f>HRÁČI!B19</f>
        <v>17</v>
      </c>
      <c r="C13" s="82" t="str">
        <f>HRÁČI!C19</f>
        <v>Novák</v>
      </c>
      <c r="D13" s="81" t="str">
        <f>HRÁČI!D19</f>
        <v>Pavel</v>
      </c>
      <c r="E13" s="26">
        <v>1</v>
      </c>
      <c r="F13" s="27">
        <v>2</v>
      </c>
      <c r="G13" s="26">
        <v>13</v>
      </c>
      <c r="H13" s="27">
        <v>17</v>
      </c>
      <c r="I13" s="26">
        <v>6</v>
      </c>
      <c r="J13" s="27">
        <v>6</v>
      </c>
      <c r="K13" s="26">
        <v>21</v>
      </c>
      <c r="L13" s="27">
        <v>10</v>
      </c>
      <c r="M13" s="26">
        <v>10</v>
      </c>
      <c r="N13" s="27">
        <v>3</v>
      </c>
      <c r="O13" s="26">
        <v>11</v>
      </c>
      <c r="P13" s="27">
        <v>12</v>
      </c>
      <c r="Q13" s="25">
        <f>SUM(E13:P13)</f>
        <v>112</v>
      </c>
      <c r="R13" s="25"/>
      <c r="S13" s="26"/>
      <c r="T13" s="77">
        <f>SUM(E13:P13)-U13-V13</f>
        <v>109</v>
      </c>
      <c r="U13" s="72">
        <f>SMALL(E13:P13,2)</f>
        <v>2</v>
      </c>
      <c r="V13" s="78">
        <f>MIN(E13:P13)</f>
        <v>1</v>
      </c>
      <c r="X13" s="79"/>
      <c r="Z13" s="86">
        <f>COUNTIF(E13:P13,"&gt;0")</f>
        <v>12</v>
      </c>
    </row>
    <row r="14" spans="1:26" ht="16.5" customHeight="1">
      <c r="A14" s="28">
        <v>9</v>
      </c>
      <c r="B14" s="83">
        <f>HRÁČI!B9</f>
        <v>7</v>
      </c>
      <c r="C14" s="82" t="str">
        <f>HRÁČI!C9</f>
        <v>Kazimír </v>
      </c>
      <c r="D14" s="81" t="str">
        <f>HRÁČI!D9</f>
        <v>Jozef</v>
      </c>
      <c r="E14" s="26">
        <v>7</v>
      </c>
      <c r="F14" s="27">
        <v>14</v>
      </c>
      <c r="G14" s="26">
        <v>17</v>
      </c>
      <c r="H14" s="27">
        <v>8</v>
      </c>
      <c r="I14" s="26">
        <v>7</v>
      </c>
      <c r="J14" s="27">
        <v>5</v>
      </c>
      <c r="K14" s="26">
        <v>6</v>
      </c>
      <c r="L14" s="27">
        <v>8</v>
      </c>
      <c r="M14" s="26">
        <v>1</v>
      </c>
      <c r="N14" s="27">
        <v>15</v>
      </c>
      <c r="O14" s="26">
        <v>12</v>
      </c>
      <c r="P14" s="27">
        <v>13</v>
      </c>
      <c r="Q14" s="25">
        <f>SUM(E14:P14)</f>
        <v>113</v>
      </c>
      <c r="R14" s="25"/>
      <c r="S14" s="26"/>
      <c r="T14" s="77">
        <f>SUM(E14:P14)-U14-V14</f>
        <v>107</v>
      </c>
      <c r="U14" s="72">
        <f>SMALL(E14:P14,2)</f>
        <v>5</v>
      </c>
      <c r="V14" s="78">
        <f>MIN(E14:P14)</f>
        <v>1</v>
      </c>
      <c r="X14" s="79"/>
      <c r="Z14" s="86">
        <f>COUNTIF(E14:P14,"&gt;0")</f>
        <v>12</v>
      </c>
    </row>
    <row r="15" spans="1:26" ht="16.5" customHeight="1">
      <c r="A15" s="28">
        <v>10</v>
      </c>
      <c r="B15" s="83">
        <f>HRÁČI!B14</f>
        <v>12</v>
      </c>
      <c r="C15" s="82" t="str">
        <f>HRÁČI!C14</f>
        <v>Leskovský  </v>
      </c>
      <c r="D15" s="81" t="str">
        <f>HRÁČI!D14</f>
        <v>Roman</v>
      </c>
      <c r="E15" s="26">
        <v>17</v>
      </c>
      <c r="F15" s="27">
        <v>13</v>
      </c>
      <c r="G15" s="26">
        <v>10</v>
      </c>
      <c r="H15" s="27">
        <v>15</v>
      </c>
      <c r="I15" s="26">
        <v>2</v>
      </c>
      <c r="J15" s="27">
        <v>0</v>
      </c>
      <c r="K15" s="26">
        <v>5</v>
      </c>
      <c r="L15" s="27">
        <v>5</v>
      </c>
      <c r="M15" s="26">
        <v>16</v>
      </c>
      <c r="N15" s="27">
        <v>11</v>
      </c>
      <c r="O15" s="26">
        <v>5</v>
      </c>
      <c r="P15" s="27">
        <v>4</v>
      </c>
      <c r="Q15" s="25">
        <f>SUM(E15:P15)</f>
        <v>103</v>
      </c>
      <c r="R15" s="25"/>
      <c r="S15" s="26"/>
      <c r="T15" s="77">
        <f>SUM(E15:P15)-U15-V15</f>
        <v>101</v>
      </c>
      <c r="U15" s="72">
        <f>SMALL(E15:P15,2)</f>
        <v>2</v>
      </c>
      <c r="V15" s="78">
        <f>MIN(E15:P15)</f>
        <v>0</v>
      </c>
      <c r="X15" s="79"/>
      <c r="Z15" s="86">
        <f>COUNTIF(E15:P15,"&gt;0")</f>
        <v>11</v>
      </c>
    </row>
    <row r="16" spans="1:26" ht="16.5" customHeight="1">
      <c r="A16" s="28">
        <v>11</v>
      </c>
      <c r="B16" s="83">
        <f>HRÁČI!B16</f>
        <v>14</v>
      </c>
      <c r="C16" s="82" t="str">
        <f>HRÁČI!C16</f>
        <v>Meier</v>
      </c>
      <c r="D16" s="81" t="str">
        <f>HRÁČI!D16</f>
        <v>Peter</v>
      </c>
      <c r="E16" s="26">
        <v>4</v>
      </c>
      <c r="F16" s="27">
        <v>7</v>
      </c>
      <c r="G16" s="26">
        <v>15</v>
      </c>
      <c r="H16" s="27">
        <v>2</v>
      </c>
      <c r="I16" s="26">
        <v>12</v>
      </c>
      <c r="J16" s="27">
        <v>0</v>
      </c>
      <c r="K16" s="26">
        <v>2</v>
      </c>
      <c r="L16" s="27">
        <v>14</v>
      </c>
      <c r="M16" s="26">
        <v>6</v>
      </c>
      <c r="N16" s="27">
        <v>13</v>
      </c>
      <c r="O16" s="26">
        <v>3</v>
      </c>
      <c r="P16" s="27">
        <v>7</v>
      </c>
      <c r="Q16" s="25">
        <f>SUM(E16:P16)</f>
        <v>85</v>
      </c>
      <c r="R16" s="25"/>
      <c r="S16" s="26"/>
      <c r="T16" s="77">
        <f>SUM(E16:P16)-U16-V16</f>
        <v>83</v>
      </c>
      <c r="U16" s="72">
        <f>SMALL(E16:P16,2)</f>
        <v>2</v>
      </c>
      <c r="V16" s="78">
        <f>MIN(E16:P16)</f>
        <v>0</v>
      </c>
      <c r="X16" s="79"/>
      <c r="Z16" s="86">
        <f>COUNTIF(E16:P16,"&gt;0")</f>
        <v>11</v>
      </c>
    </row>
    <row r="17" spans="1:26" ht="16.5" customHeight="1">
      <c r="A17" s="28">
        <v>12</v>
      </c>
      <c r="B17" s="83">
        <f>HRÁČI!B29</f>
        <v>27</v>
      </c>
      <c r="C17" s="82" t="str">
        <f>HRÁČI!C29</f>
        <v>Vaškor</v>
      </c>
      <c r="D17" s="81" t="str">
        <f>HRÁČI!D29</f>
        <v>Ján</v>
      </c>
      <c r="E17" s="26">
        <v>9</v>
      </c>
      <c r="F17" s="27">
        <v>0</v>
      </c>
      <c r="G17" s="26">
        <v>14</v>
      </c>
      <c r="H17" s="27">
        <v>9</v>
      </c>
      <c r="I17" s="26">
        <v>10</v>
      </c>
      <c r="J17" s="27">
        <v>0</v>
      </c>
      <c r="K17" s="26">
        <v>13</v>
      </c>
      <c r="L17" s="27">
        <v>0</v>
      </c>
      <c r="M17" s="26">
        <v>17</v>
      </c>
      <c r="N17" s="27">
        <v>10</v>
      </c>
      <c r="O17" s="26">
        <v>0</v>
      </c>
      <c r="P17" s="27">
        <v>0</v>
      </c>
      <c r="Q17" s="25">
        <f>SUM(E17:P17)</f>
        <v>82</v>
      </c>
      <c r="R17" s="25"/>
      <c r="S17" s="26"/>
      <c r="T17" s="77">
        <f>SUM(E17:P17)-U17-V17</f>
        <v>82</v>
      </c>
      <c r="U17" s="72">
        <f>SMALL(E17:P17,2)</f>
        <v>0</v>
      </c>
      <c r="V17" s="78">
        <f>MIN(E17:P17)</f>
        <v>0</v>
      </c>
      <c r="X17" s="79"/>
      <c r="Z17" s="86">
        <f>COUNTIF(E17:P17,"&gt;0")</f>
        <v>7</v>
      </c>
    </row>
    <row r="18" spans="1:26" ht="16.5" customHeight="1">
      <c r="A18" s="28">
        <v>13</v>
      </c>
      <c r="B18" s="83">
        <f>HRÁČI!B4</f>
        <v>2</v>
      </c>
      <c r="C18" s="82" t="str">
        <f>HRÁČI!C4</f>
        <v>Bušovský</v>
      </c>
      <c r="D18" s="81" t="str">
        <f>HRÁČI!D4</f>
        <v>Ivan</v>
      </c>
      <c r="E18" s="26">
        <v>2</v>
      </c>
      <c r="F18" s="27">
        <v>8</v>
      </c>
      <c r="G18" s="26">
        <v>0</v>
      </c>
      <c r="H18" s="27">
        <v>10</v>
      </c>
      <c r="I18" s="26">
        <v>0</v>
      </c>
      <c r="J18" s="27">
        <v>0</v>
      </c>
      <c r="K18" s="26">
        <v>10</v>
      </c>
      <c r="L18" s="27">
        <v>13</v>
      </c>
      <c r="M18" s="26">
        <v>11</v>
      </c>
      <c r="N18" s="27">
        <v>9</v>
      </c>
      <c r="O18" s="26">
        <v>8</v>
      </c>
      <c r="P18" s="27">
        <v>10</v>
      </c>
      <c r="Q18" s="25">
        <f>SUM(E18:P18)</f>
        <v>81</v>
      </c>
      <c r="R18" s="25"/>
      <c r="S18" s="26"/>
      <c r="T18" s="77">
        <f>SUM(E18:P18)-U18-V18</f>
        <v>81</v>
      </c>
      <c r="U18" s="72">
        <f>SMALL(E18:P18,2)</f>
        <v>0</v>
      </c>
      <c r="V18" s="78">
        <f>MIN(E18:P18)</f>
        <v>0</v>
      </c>
      <c r="X18" s="79"/>
      <c r="Z18" s="86">
        <f>COUNTIF(E18:P18,"&gt;0")</f>
        <v>9</v>
      </c>
    </row>
    <row r="19" spans="1:26" ht="16.5" customHeight="1">
      <c r="A19" s="28">
        <v>14</v>
      </c>
      <c r="B19" s="83">
        <f>HRÁČI!B28</f>
        <v>26</v>
      </c>
      <c r="C19" s="82" t="str">
        <f>HRÁČI!C28</f>
        <v>Vagaš</v>
      </c>
      <c r="D19" s="81" t="str">
        <f>HRÁČI!D28</f>
        <v>Vladimír</v>
      </c>
      <c r="E19" s="26">
        <v>11</v>
      </c>
      <c r="F19" s="27">
        <v>11</v>
      </c>
      <c r="G19" s="26">
        <v>9</v>
      </c>
      <c r="H19" s="27">
        <v>0</v>
      </c>
      <c r="I19" s="26">
        <v>11</v>
      </c>
      <c r="J19" s="27">
        <v>1</v>
      </c>
      <c r="K19" s="26">
        <v>0</v>
      </c>
      <c r="L19" s="27">
        <v>4</v>
      </c>
      <c r="M19" s="26">
        <v>15</v>
      </c>
      <c r="N19" s="27">
        <v>0</v>
      </c>
      <c r="O19" s="26">
        <v>14</v>
      </c>
      <c r="P19" s="27">
        <v>0</v>
      </c>
      <c r="Q19" s="25">
        <f>SUM(E19:P19)</f>
        <v>76</v>
      </c>
      <c r="R19" s="25"/>
      <c r="S19" s="26"/>
      <c r="T19" s="77">
        <f>SUM(E19:P19)-U19-V19</f>
        <v>76</v>
      </c>
      <c r="U19" s="72">
        <f>SMALL(E19:P19,2)</f>
        <v>0</v>
      </c>
      <c r="V19" s="78">
        <f>MIN(E19:P19)</f>
        <v>0</v>
      </c>
      <c r="X19" s="79"/>
      <c r="Z19" s="86">
        <f>COUNTIF(E19:P19,"&gt;0")</f>
        <v>8</v>
      </c>
    </row>
    <row r="20" spans="1:26" ht="16.5" customHeight="1">
      <c r="A20" s="28">
        <v>15</v>
      </c>
      <c r="B20" s="83">
        <f>HRÁČI!B12</f>
        <v>10</v>
      </c>
      <c r="C20" s="82" t="str">
        <f>HRÁČI!C12</f>
        <v>Křivan</v>
      </c>
      <c r="D20" s="81" t="str">
        <f>HRÁČI!D12</f>
        <v>Martin</v>
      </c>
      <c r="E20" s="26">
        <v>10</v>
      </c>
      <c r="F20" s="27">
        <v>19</v>
      </c>
      <c r="G20" s="26">
        <v>6</v>
      </c>
      <c r="H20" s="27">
        <v>0</v>
      </c>
      <c r="I20" s="26">
        <v>1</v>
      </c>
      <c r="J20" s="89">
        <v>21</v>
      </c>
      <c r="K20" s="26">
        <v>7</v>
      </c>
      <c r="L20" s="27">
        <v>11</v>
      </c>
      <c r="M20" s="26">
        <v>0</v>
      </c>
      <c r="N20" s="27">
        <v>0</v>
      </c>
      <c r="O20" s="26">
        <v>0</v>
      </c>
      <c r="P20" s="27">
        <v>0</v>
      </c>
      <c r="Q20" s="25">
        <f>SUM(E20:P20)</f>
        <v>75</v>
      </c>
      <c r="R20" s="25"/>
      <c r="S20" s="26"/>
      <c r="T20" s="77">
        <f>SUM(E20:P20)-U20-V20</f>
        <v>75</v>
      </c>
      <c r="U20" s="72">
        <f>SMALL(E20:P20,2)</f>
        <v>0</v>
      </c>
      <c r="V20" s="78">
        <f>MIN(E20:P20)</f>
        <v>0</v>
      </c>
      <c r="X20" s="79"/>
      <c r="Z20" s="86">
        <f>COUNTIF(E20:P20,"&gt;0")</f>
        <v>7</v>
      </c>
    </row>
    <row r="21" spans="1:26" ht="16.5" customHeight="1">
      <c r="A21" s="28">
        <v>16</v>
      </c>
      <c r="B21" s="83">
        <f>HRÁČI!B11</f>
        <v>9</v>
      </c>
      <c r="C21" s="82" t="str">
        <f>HRÁČI!C11</f>
        <v>Krejsa </v>
      </c>
      <c r="D21" s="81" t="str">
        <f>HRÁČI!D11</f>
        <v>Jaroslav</v>
      </c>
      <c r="E21" s="26">
        <v>0</v>
      </c>
      <c r="F21" s="27">
        <v>3</v>
      </c>
      <c r="G21" s="26">
        <v>7</v>
      </c>
      <c r="H21" s="27">
        <v>1</v>
      </c>
      <c r="I21" s="26">
        <v>8</v>
      </c>
      <c r="J21" s="27">
        <v>0</v>
      </c>
      <c r="K21" s="26">
        <v>11</v>
      </c>
      <c r="L21" s="27">
        <v>17</v>
      </c>
      <c r="M21" s="26">
        <v>3</v>
      </c>
      <c r="N21" s="27">
        <v>0</v>
      </c>
      <c r="O21" s="26">
        <v>10</v>
      </c>
      <c r="P21" s="27">
        <v>14</v>
      </c>
      <c r="Q21" s="25">
        <f>SUM(E21:P21)</f>
        <v>74</v>
      </c>
      <c r="R21" s="25"/>
      <c r="S21" s="26"/>
      <c r="T21" s="77">
        <f>SUM(E21:P21)-U21-V21</f>
        <v>74</v>
      </c>
      <c r="U21" s="72">
        <f>SMALL(E21:P21,2)</f>
        <v>0</v>
      </c>
      <c r="V21" s="78">
        <f>MIN(E21:P21)</f>
        <v>0</v>
      </c>
      <c r="X21" s="79"/>
      <c r="Z21" s="86">
        <f>COUNTIF(E21:P21,"&gt;0")</f>
        <v>9</v>
      </c>
    </row>
    <row r="22" spans="1:26" ht="16.5" customHeight="1">
      <c r="A22" s="28">
        <v>17</v>
      </c>
      <c r="B22" s="83">
        <f>HRÁČI!B18</f>
        <v>16</v>
      </c>
      <c r="C22" s="82" t="str">
        <f>HRÁČI!C18</f>
        <v>Mráz</v>
      </c>
      <c r="D22" s="81" t="str">
        <f>HRÁČI!D18</f>
        <v>Daniel</v>
      </c>
      <c r="E22" s="26">
        <v>0</v>
      </c>
      <c r="F22" s="27">
        <v>16</v>
      </c>
      <c r="G22" s="26">
        <v>8</v>
      </c>
      <c r="H22" s="27">
        <v>6</v>
      </c>
      <c r="I22" s="26">
        <v>0</v>
      </c>
      <c r="J22" s="27">
        <v>9</v>
      </c>
      <c r="K22" s="26">
        <v>9</v>
      </c>
      <c r="L22" s="27">
        <v>7</v>
      </c>
      <c r="M22" s="26">
        <v>13</v>
      </c>
      <c r="N22" s="27">
        <v>0</v>
      </c>
      <c r="O22" s="26">
        <v>4</v>
      </c>
      <c r="P22" s="27">
        <v>0</v>
      </c>
      <c r="Q22" s="25">
        <f>SUM(E22:P22)</f>
        <v>72</v>
      </c>
      <c r="R22" s="25"/>
      <c r="S22" s="26"/>
      <c r="T22" s="77">
        <f>SUM(E22:P22)-U22-V22</f>
        <v>72</v>
      </c>
      <c r="U22" s="72">
        <f>SMALL(E22:P22,2)</f>
        <v>0</v>
      </c>
      <c r="V22" s="78">
        <f>MIN(E22:P22)</f>
        <v>0</v>
      </c>
      <c r="X22" s="79"/>
      <c r="Z22" s="86">
        <f>COUNTIF(E22:P22,"&gt;0")</f>
        <v>8</v>
      </c>
    </row>
    <row r="23" spans="1:26" ht="16.5" customHeight="1">
      <c r="A23" s="28">
        <v>18</v>
      </c>
      <c r="B23" s="83">
        <f>HRÁČI!B5</f>
        <v>3</v>
      </c>
      <c r="C23" s="82" t="str">
        <f>HRÁČI!C5</f>
        <v>Buzgovič</v>
      </c>
      <c r="D23" s="81" t="str">
        <f>HRÁČI!D5</f>
        <v>František</v>
      </c>
      <c r="E23" s="26">
        <v>8</v>
      </c>
      <c r="F23" s="27">
        <v>1</v>
      </c>
      <c r="G23" s="26">
        <v>0</v>
      </c>
      <c r="H23" s="27">
        <v>0</v>
      </c>
      <c r="I23" s="26">
        <v>0</v>
      </c>
      <c r="J23" s="27">
        <v>2</v>
      </c>
      <c r="K23" s="26">
        <v>14</v>
      </c>
      <c r="L23" s="89">
        <v>23</v>
      </c>
      <c r="M23" s="26">
        <v>2</v>
      </c>
      <c r="N23" s="27">
        <v>2</v>
      </c>
      <c r="O23" s="26">
        <v>9</v>
      </c>
      <c r="P23" s="27">
        <v>3</v>
      </c>
      <c r="Q23" s="25">
        <f>SUM(E23:P23)</f>
        <v>64</v>
      </c>
      <c r="R23" s="25"/>
      <c r="S23" s="26"/>
      <c r="T23" s="77">
        <f>SUM(E23:P23)-U23-V23</f>
        <v>64</v>
      </c>
      <c r="U23" s="72">
        <f>SMALL(E23:P23,2)</f>
        <v>0</v>
      </c>
      <c r="V23" s="78">
        <f>MIN(E23:P23)</f>
        <v>0</v>
      </c>
      <c r="X23" s="79"/>
      <c r="Z23" s="86">
        <f>COUNTIF(E23:P23,"&gt;0")</f>
        <v>9</v>
      </c>
    </row>
    <row r="24" spans="1:26" ht="16.5" customHeight="1">
      <c r="A24" s="28">
        <v>19</v>
      </c>
      <c r="B24" s="83">
        <f>HRÁČI!B27</f>
        <v>25</v>
      </c>
      <c r="C24" s="82" t="str">
        <f>HRÁČI!C27</f>
        <v>Udvardy</v>
      </c>
      <c r="D24" s="81" t="str">
        <f>HRÁČI!D27</f>
        <v>Ľubomír</v>
      </c>
      <c r="E24" s="26">
        <v>3</v>
      </c>
      <c r="F24" s="27">
        <v>10</v>
      </c>
      <c r="G24" s="26">
        <v>2</v>
      </c>
      <c r="H24" s="27">
        <v>0</v>
      </c>
      <c r="I24" s="26">
        <v>0</v>
      </c>
      <c r="J24" s="27">
        <v>8</v>
      </c>
      <c r="K24" s="26">
        <v>3</v>
      </c>
      <c r="L24" s="27">
        <v>0</v>
      </c>
      <c r="M24" s="26">
        <v>0</v>
      </c>
      <c r="N24" s="27">
        <v>6</v>
      </c>
      <c r="O24" s="26">
        <v>22</v>
      </c>
      <c r="P24" s="27">
        <v>0</v>
      </c>
      <c r="Q24" s="25">
        <f>SUM(E24:P24)</f>
        <v>54</v>
      </c>
      <c r="R24" s="25"/>
      <c r="S24" s="26"/>
      <c r="T24" s="77">
        <f>SUM(E24:P24)-U24-V24</f>
        <v>54</v>
      </c>
      <c r="U24" s="72">
        <f>SMALL(E24:P24,2)</f>
        <v>0</v>
      </c>
      <c r="V24" s="78">
        <f>MIN(E24:P24)</f>
        <v>0</v>
      </c>
      <c r="X24" s="79"/>
      <c r="Z24" s="86">
        <f>COUNTIF(E24:P24,"&gt;0")</f>
        <v>7</v>
      </c>
    </row>
    <row r="25" spans="1:26" ht="16.5" customHeight="1">
      <c r="A25" s="28">
        <v>20</v>
      </c>
      <c r="B25" s="83">
        <f>HRÁČI!B8</f>
        <v>6</v>
      </c>
      <c r="C25" s="82" t="str">
        <f>HRÁČI!C8</f>
        <v>Jursík </v>
      </c>
      <c r="D25" s="81" t="str">
        <f>HRÁČI!D8</f>
        <v>Miroslav </v>
      </c>
      <c r="E25" s="26">
        <v>0</v>
      </c>
      <c r="F25" s="27">
        <v>23</v>
      </c>
      <c r="G25" s="26">
        <v>5</v>
      </c>
      <c r="H25" s="27">
        <v>3</v>
      </c>
      <c r="I25" s="26">
        <v>0</v>
      </c>
      <c r="J25" s="27">
        <v>0</v>
      </c>
      <c r="K25" s="26">
        <v>0</v>
      </c>
      <c r="L25" s="27">
        <v>9</v>
      </c>
      <c r="M25" s="26">
        <v>0</v>
      </c>
      <c r="N25" s="27">
        <v>12</v>
      </c>
      <c r="O25" s="26">
        <v>0</v>
      </c>
      <c r="P25" s="27">
        <v>0</v>
      </c>
      <c r="Q25" s="25">
        <f>SUM(E25:P25)</f>
        <v>52</v>
      </c>
      <c r="R25" s="25"/>
      <c r="S25" s="26"/>
      <c r="T25" s="77">
        <f>SUM(E25:P25)-U25-V25</f>
        <v>52</v>
      </c>
      <c r="U25" s="72">
        <f>SMALL(E25:P25,2)</f>
        <v>0</v>
      </c>
      <c r="V25" s="78">
        <f>MIN(E25:P25)</f>
        <v>0</v>
      </c>
      <c r="X25" s="79"/>
      <c r="Z25" s="86">
        <f>COUNTIF(E25:P25,"&gt;0")</f>
        <v>5</v>
      </c>
    </row>
    <row r="26" spans="1:26" ht="16.5" customHeight="1">
      <c r="A26" s="28">
        <v>21</v>
      </c>
      <c r="B26" s="83">
        <f>HRÁČI!B3</f>
        <v>1</v>
      </c>
      <c r="C26" s="82" t="str">
        <f>HRÁČI!C3</f>
        <v>Biely</v>
      </c>
      <c r="D26" s="81" t="str">
        <f>HRÁČI!D3</f>
        <v>Peter</v>
      </c>
      <c r="E26" s="26">
        <v>0</v>
      </c>
      <c r="F26" s="27">
        <v>0</v>
      </c>
      <c r="G26" s="26">
        <v>0</v>
      </c>
      <c r="H26" s="27">
        <v>0</v>
      </c>
      <c r="I26" s="26">
        <v>13</v>
      </c>
      <c r="J26" s="27">
        <v>15</v>
      </c>
      <c r="K26" s="26">
        <v>16</v>
      </c>
      <c r="L26" s="27">
        <v>0</v>
      </c>
      <c r="M26" s="26">
        <v>0</v>
      </c>
      <c r="N26" s="27">
        <v>0</v>
      </c>
      <c r="O26" s="26">
        <v>0</v>
      </c>
      <c r="P26" s="27">
        <v>8</v>
      </c>
      <c r="Q26" s="25">
        <f>SUM(E26:P26)</f>
        <v>52</v>
      </c>
      <c r="R26" s="25"/>
      <c r="S26" s="26"/>
      <c r="T26" s="77">
        <f>SUM(E26:P26)-U26-V26</f>
        <v>52</v>
      </c>
      <c r="U26" s="72">
        <f>SMALL(E26:P26,2)</f>
        <v>0</v>
      </c>
      <c r="V26" s="78">
        <f>MIN(E26:P26)</f>
        <v>0</v>
      </c>
      <c r="X26" s="79"/>
      <c r="Z26" s="86">
        <f>COUNTIF(E26:P26,"&gt;0")</f>
        <v>4</v>
      </c>
    </row>
    <row r="27" spans="1:26" ht="16.5" customHeight="1">
      <c r="A27" s="28">
        <v>22</v>
      </c>
      <c r="B27" s="83">
        <f>HRÁČI!B31</f>
        <v>29</v>
      </c>
      <c r="C27" s="82" t="str">
        <f>HRÁČI!C31</f>
        <v>Weiss</v>
      </c>
      <c r="D27" s="81" t="str">
        <f>HRÁČI!D31</f>
        <v>Peter</v>
      </c>
      <c r="E27" s="26">
        <v>0</v>
      </c>
      <c r="F27" s="27">
        <v>6</v>
      </c>
      <c r="G27" s="26">
        <v>0</v>
      </c>
      <c r="H27" s="27">
        <v>7</v>
      </c>
      <c r="I27" s="26">
        <v>0</v>
      </c>
      <c r="J27" s="27">
        <v>4</v>
      </c>
      <c r="K27" s="26">
        <v>0</v>
      </c>
      <c r="L27" s="27">
        <v>15</v>
      </c>
      <c r="M27" s="26">
        <v>4</v>
      </c>
      <c r="N27" s="27">
        <v>0</v>
      </c>
      <c r="O27" s="26">
        <v>2</v>
      </c>
      <c r="P27" s="27">
        <v>0</v>
      </c>
      <c r="Q27" s="25">
        <f>SUM(E27:P27)</f>
        <v>38</v>
      </c>
      <c r="R27" s="25"/>
      <c r="S27" s="26"/>
      <c r="T27" s="77">
        <f>SUM(E27:P27)-U27-V27</f>
        <v>38</v>
      </c>
      <c r="U27" s="72">
        <f>SMALL(E27:P27,2)</f>
        <v>0</v>
      </c>
      <c r="V27" s="78">
        <f>MIN(E27:P27)</f>
        <v>0</v>
      </c>
      <c r="X27" s="79"/>
      <c r="Z27" s="86">
        <f>COUNTIF(E27:P27,"&gt;0")</f>
        <v>6</v>
      </c>
    </row>
    <row r="28" spans="1:26" ht="16.5" customHeight="1">
      <c r="A28" s="28">
        <v>23</v>
      </c>
      <c r="B28" s="83">
        <f>HRÁČI!B10</f>
        <v>8</v>
      </c>
      <c r="C28" s="82" t="str">
        <f>HRÁČI!C10</f>
        <v>Kočíšek</v>
      </c>
      <c r="D28" s="81" t="str">
        <f>HRÁČI!D10</f>
        <v>Jozef</v>
      </c>
      <c r="E28" s="26">
        <v>0</v>
      </c>
      <c r="F28" s="27">
        <v>0</v>
      </c>
      <c r="G28" s="26">
        <v>11</v>
      </c>
      <c r="H28" s="27">
        <v>0</v>
      </c>
      <c r="I28" s="26">
        <v>0</v>
      </c>
      <c r="J28" s="27">
        <v>12</v>
      </c>
      <c r="K28" s="26">
        <v>12</v>
      </c>
      <c r="L28" s="27">
        <v>0</v>
      </c>
      <c r="M28" s="26">
        <v>0</v>
      </c>
      <c r="N28" s="27">
        <v>0</v>
      </c>
      <c r="O28" s="26">
        <v>0</v>
      </c>
      <c r="P28" s="27">
        <v>0</v>
      </c>
      <c r="Q28" s="25">
        <f>SUM(E28:P28)</f>
        <v>35</v>
      </c>
      <c r="R28" s="25"/>
      <c r="S28" s="26"/>
      <c r="T28" s="77">
        <f>SUM(E28:P28)-U28-V28</f>
        <v>35</v>
      </c>
      <c r="U28" s="72">
        <f>SMALL(E28:P28,2)</f>
        <v>0</v>
      </c>
      <c r="V28" s="78">
        <f>MIN(E28:P28)</f>
        <v>0</v>
      </c>
      <c r="X28" s="79"/>
      <c r="Z28" s="86">
        <f>COUNTIF(E28:P28,"&gt;0")</f>
        <v>3</v>
      </c>
    </row>
    <row r="29" spans="1:26" ht="16.5" customHeight="1">
      <c r="A29" s="28">
        <v>24</v>
      </c>
      <c r="B29" s="83">
        <f>HRÁČI!B42</f>
        <v>40</v>
      </c>
      <c r="C29" s="82" t="str">
        <f>HRÁČI!C42</f>
        <v>Beník</v>
      </c>
      <c r="D29" s="81" t="str">
        <f>HRÁČI!D42</f>
        <v>Marián</v>
      </c>
      <c r="E29" s="26">
        <v>0</v>
      </c>
      <c r="F29" s="27">
        <v>0</v>
      </c>
      <c r="G29" s="26">
        <v>0</v>
      </c>
      <c r="H29" s="27">
        <v>0</v>
      </c>
      <c r="I29" s="26">
        <v>0</v>
      </c>
      <c r="J29" s="27">
        <v>0</v>
      </c>
      <c r="K29" s="26">
        <v>0</v>
      </c>
      <c r="L29" s="27">
        <v>0</v>
      </c>
      <c r="M29" s="26">
        <v>0</v>
      </c>
      <c r="N29" s="27">
        <v>0</v>
      </c>
      <c r="O29" s="26">
        <v>13</v>
      </c>
      <c r="P29" s="27">
        <v>15</v>
      </c>
      <c r="Q29" s="25">
        <f>SUM(E29:P29)</f>
        <v>28</v>
      </c>
      <c r="R29" s="25"/>
      <c r="S29" s="26"/>
      <c r="T29" s="77">
        <f>SUM(E29:P29)-U29-V29</f>
        <v>28</v>
      </c>
      <c r="U29" s="72">
        <f>SMALL(E29:P29,2)</f>
        <v>0</v>
      </c>
      <c r="V29" s="78">
        <f>MIN(E29:P29)</f>
        <v>0</v>
      </c>
      <c r="X29" s="79"/>
      <c r="Z29" s="86">
        <f>COUNTIF(E29:P29,"&gt;0")</f>
        <v>2</v>
      </c>
    </row>
    <row r="30" spans="1:26" ht="16.5" customHeight="1">
      <c r="A30" s="28">
        <v>25</v>
      </c>
      <c r="B30" s="83">
        <f>HRÁČI!B40</f>
        <v>38</v>
      </c>
      <c r="C30" s="82" t="str">
        <f>HRÁČI!C40</f>
        <v>Špaňúr</v>
      </c>
      <c r="D30" s="81" t="str">
        <f>HRÁČI!D40</f>
        <v>Michal</v>
      </c>
      <c r="E30" s="26">
        <v>0</v>
      </c>
      <c r="F30" s="27">
        <v>0</v>
      </c>
      <c r="G30" s="26">
        <v>0</v>
      </c>
      <c r="H30" s="27">
        <v>0</v>
      </c>
      <c r="I30" s="26">
        <v>0</v>
      </c>
      <c r="J30" s="27">
        <v>0</v>
      </c>
      <c r="K30" s="26">
        <v>0</v>
      </c>
      <c r="L30" s="27">
        <v>0</v>
      </c>
      <c r="M30" s="26">
        <v>0</v>
      </c>
      <c r="N30" s="27">
        <v>1</v>
      </c>
      <c r="O30" s="26">
        <v>20</v>
      </c>
      <c r="P30" s="27">
        <v>5</v>
      </c>
      <c r="Q30" s="25">
        <f>SUM(E30:P30)</f>
        <v>26</v>
      </c>
      <c r="R30" s="25"/>
      <c r="S30" s="26"/>
      <c r="T30" s="77">
        <f>SUM(E30:P30)-U30-V30</f>
        <v>26</v>
      </c>
      <c r="U30" s="72">
        <f>SMALL(E30:P30,2)</f>
        <v>0</v>
      </c>
      <c r="V30" s="78">
        <f>MIN(E30:P30)</f>
        <v>0</v>
      </c>
      <c r="X30" s="79"/>
      <c r="Z30" s="86">
        <f>COUNTIF(E30:P30,"&gt;0")</f>
        <v>3</v>
      </c>
    </row>
    <row r="31" spans="1:26" ht="16.5" customHeight="1">
      <c r="A31" s="28">
        <v>26</v>
      </c>
      <c r="B31" s="83">
        <f>HRÁČI!B23</f>
        <v>21</v>
      </c>
      <c r="C31" s="82" t="str">
        <f>HRÁČI!C23</f>
        <v>Petříček</v>
      </c>
      <c r="D31" s="81" t="str">
        <f>HRÁČI!D23</f>
        <v>Miroslav</v>
      </c>
      <c r="E31" s="26">
        <v>0</v>
      </c>
      <c r="F31" s="27">
        <v>18</v>
      </c>
      <c r="G31" s="26">
        <v>0</v>
      </c>
      <c r="H31" s="27">
        <v>0</v>
      </c>
      <c r="I31" s="26">
        <v>0</v>
      </c>
      <c r="J31" s="27">
        <v>0</v>
      </c>
      <c r="K31" s="26">
        <v>0</v>
      </c>
      <c r="L31" s="27">
        <v>0</v>
      </c>
      <c r="M31" s="26">
        <v>0</v>
      </c>
      <c r="N31" s="27">
        <v>5</v>
      </c>
      <c r="O31" s="26">
        <v>0</v>
      </c>
      <c r="P31" s="27">
        <v>0</v>
      </c>
      <c r="Q31" s="25">
        <f>SUM(E31:P31)</f>
        <v>23</v>
      </c>
      <c r="R31" s="25"/>
      <c r="S31" s="26"/>
      <c r="T31" s="77">
        <f>SUM(E31:P31)-U31-V31</f>
        <v>23</v>
      </c>
      <c r="U31" s="72">
        <f>SMALL(E31:P31,2)</f>
        <v>0</v>
      </c>
      <c r="V31" s="78">
        <f>MIN(E31:P31)</f>
        <v>0</v>
      </c>
      <c r="X31" s="79"/>
      <c r="Z31" s="86">
        <f>COUNTIF(E31:P31,"&gt;0")</f>
        <v>2</v>
      </c>
    </row>
    <row r="32" spans="1:26" ht="16.5" customHeight="1">
      <c r="A32" s="28">
        <v>27</v>
      </c>
      <c r="B32" s="83">
        <f>HRÁČI!B38</f>
        <v>36</v>
      </c>
      <c r="C32" s="82" t="str">
        <f>HRÁČI!C38</f>
        <v>Poldaufová</v>
      </c>
      <c r="D32" s="81" t="str">
        <f>HRÁČI!D38</f>
        <v>Eva</v>
      </c>
      <c r="E32" s="26">
        <v>0</v>
      </c>
      <c r="F32" s="27">
        <v>0</v>
      </c>
      <c r="G32" s="26">
        <v>0</v>
      </c>
      <c r="H32" s="27">
        <v>0</v>
      </c>
      <c r="I32" s="26">
        <v>0</v>
      </c>
      <c r="J32" s="27">
        <v>0</v>
      </c>
      <c r="K32" s="26">
        <v>0</v>
      </c>
      <c r="L32" s="27">
        <v>2</v>
      </c>
      <c r="M32" s="26">
        <v>7</v>
      </c>
      <c r="N32" s="27">
        <v>4</v>
      </c>
      <c r="O32" s="26">
        <v>0</v>
      </c>
      <c r="P32" s="27">
        <v>6</v>
      </c>
      <c r="Q32" s="25">
        <f>SUM(E32:P32)</f>
        <v>19</v>
      </c>
      <c r="R32" s="25"/>
      <c r="S32" s="26"/>
      <c r="T32" s="77">
        <f>SUM(E32:P32)-U32-V32</f>
        <v>19</v>
      </c>
      <c r="U32" s="72">
        <f>SMALL(E32:P32,2)</f>
        <v>0</v>
      </c>
      <c r="V32" s="78">
        <f>MIN(E32:P32)</f>
        <v>0</v>
      </c>
      <c r="X32" s="79"/>
      <c r="Z32" s="86">
        <f>COUNTIF(E32:P32,"&gt;0")</f>
        <v>4</v>
      </c>
    </row>
    <row r="33" spans="1:26" ht="16.5" customHeight="1">
      <c r="A33" s="28">
        <v>28</v>
      </c>
      <c r="B33" s="83">
        <f>HRÁČI!B34</f>
        <v>32</v>
      </c>
      <c r="C33" s="82" t="str">
        <f>HRÁČI!C34</f>
        <v>Gregor</v>
      </c>
      <c r="D33" s="81" t="str">
        <f>HRÁČI!D34</f>
        <v>Vladimír</v>
      </c>
      <c r="E33" s="26">
        <v>0</v>
      </c>
      <c r="F33" s="27">
        <v>0</v>
      </c>
      <c r="G33" s="26">
        <v>0</v>
      </c>
      <c r="H33" s="27">
        <v>0</v>
      </c>
      <c r="I33" s="26">
        <v>3</v>
      </c>
      <c r="J33" s="27">
        <v>0</v>
      </c>
      <c r="K33" s="26">
        <v>0</v>
      </c>
      <c r="L33" s="27">
        <v>0</v>
      </c>
      <c r="M33" s="26">
        <v>0</v>
      </c>
      <c r="N33" s="27">
        <v>0</v>
      </c>
      <c r="O33" s="26">
        <v>15</v>
      </c>
      <c r="P33" s="27">
        <v>0</v>
      </c>
      <c r="Q33" s="25">
        <f>SUM(E33:P33)</f>
        <v>18</v>
      </c>
      <c r="R33" s="25"/>
      <c r="S33" s="26"/>
      <c r="T33" s="77">
        <f>SUM(E33:P33)-U33-V33</f>
        <v>18</v>
      </c>
      <c r="U33" s="72">
        <f>SMALL(E33:P33,2)</f>
        <v>0</v>
      </c>
      <c r="V33" s="78">
        <f>MIN(E33:P33)</f>
        <v>0</v>
      </c>
      <c r="X33" s="79"/>
      <c r="Z33" s="86">
        <f>COUNTIF(E33:P33,"&gt;0")</f>
        <v>2</v>
      </c>
    </row>
    <row r="34" spans="1:26" ht="16.5" customHeight="1">
      <c r="A34" s="28">
        <v>29</v>
      </c>
      <c r="B34" s="83">
        <f>HRÁČI!B25</f>
        <v>23</v>
      </c>
      <c r="C34" s="82" t="str">
        <f>HRÁČI!C25</f>
        <v>Slivovič</v>
      </c>
      <c r="D34" s="81" t="str">
        <f>HRÁČI!D25</f>
        <v>Michal</v>
      </c>
      <c r="E34" s="26">
        <v>0</v>
      </c>
      <c r="F34" s="27">
        <v>0</v>
      </c>
      <c r="G34" s="26">
        <v>0</v>
      </c>
      <c r="H34" s="27">
        <v>0</v>
      </c>
      <c r="I34" s="26">
        <v>0</v>
      </c>
      <c r="J34" s="27">
        <v>0</v>
      </c>
      <c r="K34" s="26">
        <v>0</v>
      </c>
      <c r="L34" s="27">
        <v>0</v>
      </c>
      <c r="M34" s="26">
        <v>0</v>
      </c>
      <c r="N34" s="27">
        <v>0</v>
      </c>
      <c r="O34" s="26">
        <v>0</v>
      </c>
      <c r="P34" s="27">
        <v>17</v>
      </c>
      <c r="Q34" s="25">
        <f>SUM(E34:P34)</f>
        <v>17</v>
      </c>
      <c r="R34" s="25"/>
      <c r="S34" s="26"/>
      <c r="T34" s="77">
        <f>SUM(E34:P34)-U34-V34</f>
        <v>17</v>
      </c>
      <c r="U34" s="72">
        <f>SMALL(E34:P34,2)</f>
        <v>0</v>
      </c>
      <c r="V34" s="78">
        <f>MIN(E34:P34)</f>
        <v>0</v>
      </c>
      <c r="X34" s="79"/>
      <c r="Z34" s="86">
        <f>COUNTIF(E34:P34,"&gt;0")</f>
        <v>1</v>
      </c>
    </row>
    <row r="35" spans="1:26" ht="16.5" customHeight="1">
      <c r="A35" s="28">
        <v>30</v>
      </c>
      <c r="B35" s="83">
        <f>HRÁČI!B36</f>
        <v>34</v>
      </c>
      <c r="C35" s="82" t="str">
        <f>HRÁČI!C36</f>
        <v>Oravec</v>
      </c>
      <c r="D35" s="81" t="str">
        <f>HRÁČI!D36</f>
        <v>Dušan</v>
      </c>
      <c r="E35" s="26">
        <v>0</v>
      </c>
      <c r="F35" s="27">
        <v>0</v>
      </c>
      <c r="G35" s="26">
        <v>0</v>
      </c>
      <c r="H35" s="27">
        <v>0</v>
      </c>
      <c r="I35" s="26">
        <v>0</v>
      </c>
      <c r="J35" s="27">
        <v>10</v>
      </c>
      <c r="K35" s="26">
        <v>0</v>
      </c>
      <c r="L35" s="27">
        <v>0</v>
      </c>
      <c r="M35" s="26">
        <v>5</v>
      </c>
      <c r="N35" s="27">
        <v>0</v>
      </c>
      <c r="O35" s="26">
        <v>0</v>
      </c>
      <c r="P35" s="27">
        <v>0</v>
      </c>
      <c r="Q35" s="25">
        <f>SUM(E35:P35)</f>
        <v>15</v>
      </c>
      <c r="R35" s="25"/>
      <c r="S35" s="26"/>
      <c r="T35" s="77">
        <f>SUM(E35:P35)-U35-V35</f>
        <v>15</v>
      </c>
      <c r="U35" s="72">
        <f>SMALL(E35:P35,2)</f>
        <v>0</v>
      </c>
      <c r="V35" s="78">
        <f>MIN(E35:P35)</f>
        <v>0</v>
      </c>
      <c r="X35" s="79"/>
      <c r="Z35" s="86">
        <f>COUNTIF(E35:P35,"&gt;0")</f>
        <v>2</v>
      </c>
    </row>
    <row r="36" spans="1:26" ht="16.5" customHeight="1">
      <c r="A36" s="28">
        <v>31</v>
      </c>
      <c r="B36" s="83">
        <f>HRÁČI!B39</f>
        <v>37</v>
      </c>
      <c r="C36" s="82" t="str">
        <f>HRÁČI!C39</f>
        <v>Makyta</v>
      </c>
      <c r="D36" s="81" t="str">
        <f>HRÁČI!D39</f>
        <v>Pavol</v>
      </c>
      <c r="E36" s="26">
        <v>0</v>
      </c>
      <c r="F36" s="27">
        <v>0</v>
      </c>
      <c r="G36" s="26">
        <v>0</v>
      </c>
      <c r="H36" s="27">
        <v>0</v>
      </c>
      <c r="I36" s="26">
        <v>0</v>
      </c>
      <c r="J36" s="27">
        <v>0</v>
      </c>
      <c r="K36" s="26">
        <v>0</v>
      </c>
      <c r="L36" s="27">
        <v>0</v>
      </c>
      <c r="M36" s="26">
        <v>14</v>
      </c>
      <c r="N36" s="27">
        <v>0</v>
      </c>
      <c r="O36" s="26">
        <v>0</v>
      </c>
      <c r="P36" s="27">
        <v>0</v>
      </c>
      <c r="Q36" s="25">
        <f>SUM(E36:P36)</f>
        <v>14</v>
      </c>
      <c r="R36" s="25"/>
      <c r="S36" s="26"/>
      <c r="T36" s="77">
        <f>SUM(E36:P36)-U36-V36</f>
        <v>14</v>
      </c>
      <c r="U36" s="72">
        <f>SMALL(E36:P36,2)</f>
        <v>0</v>
      </c>
      <c r="V36" s="78">
        <f>MIN(E36:P36)</f>
        <v>0</v>
      </c>
      <c r="X36" s="79"/>
      <c r="Z36" s="86">
        <f>COUNTIF(E36:P36,"&gt;0")</f>
        <v>1</v>
      </c>
    </row>
    <row r="37" spans="1:26" ht="16.5" customHeight="1">
      <c r="A37" s="28">
        <v>32</v>
      </c>
      <c r="B37" s="83">
        <f>HRÁČI!B6</f>
        <v>4</v>
      </c>
      <c r="C37" s="82" t="str">
        <f>HRÁČI!C6</f>
        <v>Dolhý</v>
      </c>
      <c r="D37" s="81" t="str">
        <f>HRÁČI!D6</f>
        <v>Pavol</v>
      </c>
      <c r="E37" s="26">
        <v>0</v>
      </c>
      <c r="F37" s="27">
        <v>0</v>
      </c>
      <c r="G37" s="26">
        <v>0</v>
      </c>
      <c r="H37" s="27">
        <v>0</v>
      </c>
      <c r="I37" s="26">
        <v>0</v>
      </c>
      <c r="J37" s="27">
        <v>11</v>
      </c>
      <c r="K37" s="26">
        <v>0</v>
      </c>
      <c r="L37" s="27">
        <v>0</v>
      </c>
      <c r="M37" s="26">
        <v>0</v>
      </c>
      <c r="N37" s="27">
        <v>0</v>
      </c>
      <c r="O37" s="26">
        <v>0</v>
      </c>
      <c r="P37" s="27">
        <v>0</v>
      </c>
      <c r="Q37" s="25">
        <f>SUM(E37:P37)</f>
        <v>11</v>
      </c>
      <c r="R37" s="25"/>
      <c r="S37" s="26"/>
      <c r="T37" s="77">
        <f>SUM(E37:P37)-U37-V37</f>
        <v>11</v>
      </c>
      <c r="U37" s="72">
        <f>SMALL(E37:P37,2)</f>
        <v>0</v>
      </c>
      <c r="V37" s="78">
        <f>MIN(E37:P37)</f>
        <v>0</v>
      </c>
      <c r="X37" s="79"/>
      <c r="Z37" s="86">
        <f>COUNTIF(E37:P37,"&gt;0")</f>
        <v>1</v>
      </c>
    </row>
    <row r="38" spans="1:26" ht="16.5" customHeight="1">
      <c r="A38" s="28">
        <v>33</v>
      </c>
      <c r="B38" s="83">
        <f>HRÁČI!B13</f>
        <v>11</v>
      </c>
      <c r="C38" s="82" t="str">
        <f>HRÁČI!C13</f>
        <v>Kulla</v>
      </c>
      <c r="D38" s="81" t="str">
        <f>HRÁČI!D13</f>
        <v>Stanislav</v>
      </c>
      <c r="E38" s="26">
        <v>0</v>
      </c>
      <c r="F38" s="27">
        <v>9</v>
      </c>
      <c r="G38" s="26">
        <v>0</v>
      </c>
      <c r="H38" s="27">
        <v>0</v>
      </c>
      <c r="I38" s="26">
        <v>0</v>
      </c>
      <c r="J38" s="27">
        <v>0</v>
      </c>
      <c r="K38" s="26">
        <v>0</v>
      </c>
      <c r="L38" s="27">
        <v>0</v>
      </c>
      <c r="M38" s="26">
        <v>0</v>
      </c>
      <c r="N38" s="27">
        <v>0</v>
      </c>
      <c r="O38" s="26">
        <v>0</v>
      </c>
      <c r="P38" s="27">
        <v>0</v>
      </c>
      <c r="Q38" s="25">
        <f>SUM(E38:P38)</f>
        <v>9</v>
      </c>
      <c r="R38" s="25"/>
      <c r="S38" s="26"/>
      <c r="T38" s="77">
        <f>SUM(E38:P38)-U38-V38</f>
        <v>9</v>
      </c>
      <c r="U38" s="72">
        <f>SMALL(E38:P38,2)</f>
        <v>0</v>
      </c>
      <c r="V38" s="78">
        <f>MIN(E38:P38)</f>
        <v>0</v>
      </c>
      <c r="X38" s="79"/>
      <c r="Z38" s="86">
        <f>COUNTIF(E38:P38,"&gt;0")</f>
        <v>1</v>
      </c>
    </row>
    <row r="39" spans="1:26" ht="16.5" customHeight="1">
      <c r="A39" s="28">
        <v>34</v>
      </c>
      <c r="B39" s="83">
        <f>HRÁČI!B41</f>
        <v>39</v>
      </c>
      <c r="C39" s="82" t="str">
        <f>HRÁČI!C41</f>
        <v>Jajcaj</v>
      </c>
      <c r="D39" s="81" t="str">
        <f>HRÁČI!D41</f>
        <v>Miroslav</v>
      </c>
      <c r="E39" s="26">
        <v>0</v>
      </c>
      <c r="F39" s="27">
        <v>0</v>
      </c>
      <c r="G39" s="26">
        <v>0</v>
      </c>
      <c r="H39" s="27">
        <v>0</v>
      </c>
      <c r="I39" s="26">
        <v>0</v>
      </c>
      <c r="J39" s="27">
        <v>0</v>
      </c>
      <c r="K39" s="26">
        <v>0</v>
      </c>
      <c r="L39" s="27">
        <v>0</v>
      </c>
      <c r="M39" s="26">
        <v>0</v>
      </c>
      <c r="N39" s="27">
        <v>8</v>
      </c>
      <c r="O39" s="26">
        <v>1</v>
      </c>
      <c r="P39" s="27">
        <v>0</v>
      </c>
      <c r="Q39" s="25">
        <f>SUM(E39:P39)</f>
        <v>9</v>
      </c>
      <c r="R39" s="25"/>
      <c r="S39" s="26"/>
      <c r="T39" s="77">
        <f>SUM(E39:P39)-U39-V39</f>
        <v>9</v>
      </c>
      <c r="U39" s="72">
        <f>SMALL(E39:P39,2)</f>
        <v>0</v>
      </c>
      <c r="V39" s="78">
        <f>MIN(E39:P39)</f>
        <v>0</v>
      </c>
      <c r="X39" s="79"/>
      <c r="Z39" s="86">
        <f>COUNTIF(E39:P39,"&gt;0")</f>
        <v>2</v>
      </c>
    </row>
    <row r="40" spans="1:26" ht="16.5" customHeight="1">
      <c r="A40" s="28">
        <v>35</v>
      </c>
      <c r="B40" s="83">
        <f>HRÁČI!B43</f>
        <v>41</v>
      </c>
      <c r="C40" s="82" t="str">
        <f>HRÁČI!C43</f>
        <v>Hegyi</v>
      </c>
      <c r="D40" s="81" t="str">
        <f>HRÁČI!D43</f>
        <v>Juraj</v>
      </c>
      <c r="E40" s="26">
        <v>0</v>
      </c>
      <c r="F40" s="27">
        <v>0</v>
      </c>
      <c r="G40" s="26">
        <v>0</v>
      </c>
      <c r="H40" s="27">
        <v>0</v>
      </c>
      <c r="I40" s="26">
        <v>0</v>
      </c>
      <c r="J40" s="27">
        <v>0</v>
      </c>
      <c r="K40" s="26">
        <v>0</v>
      </c>
      <c r="L40" s="27">
        <v>0</v>
      </c>
      <c r="M40" s="26">
        <v>0</v>
      </c>
      <c r="N40" s="27">
        <v>0</v>
      </c>
      <c r="O40" s="26">
        <v>0</v>
      </c>
      <c r="P40" s="27">
        <v>9</v>
      </c>
      <c r="Q40" s="25">
        <f>SUM(E40:P40)</f>
        <v>9</v>
      </c>
      <c r="R40" s="25"/>
      <c r="S40" s="26"/>
      <c r="T40" s="77">
        <f>SUM(E40:P40)-U40-V40</f>
        <v>9</v>
      </c>
      <c r="U40" s="72">
        <f>SMALL(E40:P40,2)</f>
        <v>0</v>
      </c>
      <c r="V40" s="78">
        <f>MIN(E40:P40)</f>
        <v>0</v>
      </c>
      <c r="X40" s="79"/>
      <c r="Z40" s="86">
        <f>COUNTIF(E40:P40,"&gt;0")</f>
        <v>1</v>
      </c>
    </row>
    <row r="41" spans="1:26" ht="16.5" customHeight="1">
      <c r="A41" s="28">
        <v>36</v>
      </c>
      <c r="B41" s="83">
        <f>HRÁČI!B37</f>
        <v>35</v>
      </c>
      <c r="C41" s="82" t="str">
        <f>HRÁČI!C37</f>
        <v>Ondriš</v>
      </c>
      <c r="D41" s="81" t="str">
        <f>HRÁČI!D37</f>
        <v>Pavol</v>
      </c>
      <c r="E41" s="26">
        <v>0</v>
      </c>
      <c r="F41" s="27">
        <v>0</v>
      </c>
      <c r="G41" s="26">
        <v>0</v>
      </c>
      <c r="H41" s="27">
        <v>0</v>
      </c>
      <c r="I41" s="26">
        <v>0</v>
      </c>
      <c r="J41" s="27">
        <v>0</v>
      </c>
      <c r="K41" s="26">
        <v>4</v>
      </c>
      <c r="L41" s="27">
        <v>0</v>
      </c>
      <c r="M41" s="26">
        <v>0</v>
      </c>
      <c r="N41" s="27">
        <v>0</v>
      </c>
      <c r="O41" s="26">
        <v>0</v>
      </c>
      <c r="P41" s="27">
        <v>0</v>
      </c>
      <c r="Q41" s="25">
        <f>SUM(E41:P41)</f>
        <v>4</v>
      </c>
      <c r="R41" s="25"/>
      <c r="S41" s="26"/>
      <c r="T41" s="77">
        <f>SUM(E41:P41)-U41-V41</f>
        <v>4</v>
      </c>
      <c r="U41" s="72">
        <f>SMALL(E41:P41,2)</f>
        <v>0</v>
      </c>
      <c r="V41" s="78">
        <f>MIN(E41:P41)</f>
        <v>0</v>
      </c>
      <c r="X41" s="79"/>
      <c r="Z41" s="86">
        <f>COUNTIF(E41:P41,"&gt;0")</f>
        <v>1</v>
      </c>
    </row>
    <row r="42" spans="1:26" ht="16.5" customHeight="1">
      <c r="A42" s="28">
        <v>37</v>
      </c>
      <c r="B42" s="83">
        <f>HRÁČI!B35</f>
        <v>33</v>
      </c>
      <c r="C42" s="82" t="str">
        <f>HRÁČI!C35</f>
        <v>Weiss</v>
      </c>
      <c r="D42" s="81" t="str">
        <f>HRÁČI!D35</f>
        <v>Pavol</v>
      </c>
      <c r="E42" s="26">
        <v>0</v>
      </c>
      <c r="F42" s="27">
        <v>0</v>
      </c>
      <c r="G42" s="26">
        <v>0</v>
      </c>
      <c r="H42" s="27">
        <v>0</v>
      </c>
      <c r="I42" s="26">
        <v>0</v>
      </c>
      <c r="J42" s="27">
        <v>3</v>
      </c>
      <c r="K42" s="26">
        <v>0</v>
      </c>
      <c r="L42" s="27">
        <v>0</v>
      </c>
      <c r="M42" s="26">
        <v>0</v>
      </c>
      <c r="N42" s="27">
        <v>0</v>
      </c>
      <c r="O42" s="26">
        <v>0</v>
      </c>
      <c r="P42" s="27">
        <v>0</v>
      </c>
      <c r="Q42" s="25">
        <f>SUM(E42:P42)</f>
        <v>3</v>
      </c>
      <c r="R42" s="25"/>
      <c r="S42" s="26"/>
      <c r="T42" s="77">
        <f>SUM(E42:P42)-U42-V42</f>
        <v>3</v>
      </c>
      <c r="U42" s="72">
        <f>SMALL(E42:P42,2)</f>
        <v>0</v>
      </c>
      <c r="V42" s="78">
        <f>MIN(E42:P42)</f>
        <v>0</v>
      </c>
      <c r="X42" s="79"/>
      <c r="Z42" s="86">
        <f>COUNTIF(E42:P42,"&gt;0")</f>
        <v>1</v>
      </c>
    </row>
    <row r="43" spans="1:26" ht="16.5" customHeight="1">
      <c r="A43" s="28">
        <v>38</v>
      </c>
      <c r="B43" s="83">
        <f>HRÁČI!B33</f>
        <v>31</v>
      </c>
      <c r="C43" s="82" t="str">
        <f>HRÁČI!C33</f>
        <v>Mikuš</v>
      </c>
      <c r="D43" s="81" t="str">
        <f>HRÁČI!D33</f>
        <v>Ján</v>
      </c>
      <c r="E43" s="26">
        <v>0</v>
      </c>
      <c r="F43" s="27">
        <v>0</v>
      </c>
      <c r="G43" s="26">
        <v>1</v>
      </c>
      <c r="H43" s="27">
        <v>0</v>
      </c>
      <c r="I43" s="26">
        <v>0</v>
      </c>
      <c r="J43" s="27">
        <v>0</v>
      </c>
      <c r="K43" s="26">
        <v>0</v>
      </c>
      <c r="L43" s="27">
        <v>0</v>
      </c>
      <c r="M43" s="26">
        <v>0</v>
      </c>
      <c r="N43" s="27">
        <v>0</v>
      </c>
      <c r="O43" s="26">
        <v>0</v>
      </c>
      <c r="P43" s="27">
        <v>0</v>
      </c>
      <c r="Q43" s="25">
        <f>SUM(E43:P43)</f>
        <v>1</v>
      </c>
      <c r="R43" s="25"/>
      <c r="S43" s="26"/>
      <c r="T43" s="77">
        <f>SUM(E43:P43)-U43-V43</f>
        <v>1</v>
      </c>
      <c r="U43" s="72">
        <f>SMALL(E43:P43,2)</f>
        <v>0</v>
      </c>
      <c r="V43" s="78">
        <f>MIN(E43:P43)</f>
        <v>0</v>
      </c>
      <c r="X43" s="79"/>
      <c r="Z43" s="86">
        <f>COUNTIF(E43:P43,"&gt;0")</f>
        <v>1</v>
      </c>
    </row>
    <row r="44" spans="1:26" ht="16.5" customHeight="1">
      <c r="A44" s="28">
        <v>39</v>
      </c>
      <c r="B44" s="83">
        <f>HRÁČI!B20</f>
        <v>18</v>
      </c>
      <c r="C44" s="82" t="str">
        <f>HRÁČI!C20</f>
        <v>Orechovský</v>
      </c>
      <c r="D44" s="81" t="str">
        <f>HRÁČI!D20</f>
        <v>Stanislav</v>
      </c>
      <c r="E44" s="26">
        <v>0</v>
      </c>
      <c r="F44" s="27">
        <v>0</v>
      </c>
      <c r="G44" s="26">
        <v>0</v>
      </c>
      <c r="H44" s="27">
        <v>0</v>
      </c>
      <c r="I44" s="26">
        <v>0</v>
      </c>
      <c r="J44" s="27">
        <v>0</v>
      </c>
      <c r="K44" s="26">
        <v>0</v>
      </c>
      <c r="L44" s="27">
        <v>0</v>
      </c>
      <c r="M44" s="26">
        <v>0</v>
      </c>
      <c r="N44" s="27">
        <v>0</v>
      </c>
      <c r="O44" s="26">
        <v>0</v>
      </c>
      <c r="P44" s="27">
        <v>0</v>
      </c>
      <c r="Q44" s="25">
        <f>SUM(E44:P44)</f>
        <v>0</v>
      </c>
      <c r="R44" s="25"/>
      <c r="S44" s="26"/>
      <c r="T44" s="77">
        <f>SUM(E44:P44)-U44-V44</f>
        <v>0</v>
      </c>
      <c r="U44" s="72">
        <f>SMALL(E44:P44,2)</f>
        <v>0</v>
      </c>
      <c r="V44" s="78">
        <f>MIN(E44:P44)</f>
        <v>0</v>
      </c>
      <c r="X44" s="79"/>
      <c r="Z44" s="86">
        <f>COUNTIF(E44:P44,"&gt;0")</f>
        <v>0</v>
      </c>
    </row>
    <row r="45" spans="1:26" ht="16.5" customHeight="1">
      <c r="A45" s="28">
        <v>40</v>
      </c>
      <c r="B45" s="83">
        <f>HRÁČI!B21</f>
        <v>19</v>
      </c>
      <c r="C45" s="82" t="str">
        <f>HRÁČI!C21</f>
        <v>Pavlík</v>
      </c>
      <c r="D45" s="81" t="str">
        <f>HRÁČI!D21</f>
        <v>Jozef</v>
      </c>
      <c r="E45" s="26">
        <v>0</v>
      </c>
      <c r="F45" s="27">
        <v>0</v>
      </c>
      <c r="G45" s="26">
        <v>0</v>
      </c>
      <c r="H45" s="27">
        <v>0</v>
      </c>
      <c r="I45" s="26">
        <v>0</v>
      </c>
      <c r="J45" s="27">
        <v>0</v>
      </c>
      <c r="K45" s="26">
        <v>0</v>
      </c>
      <c r="L45" s="27">
        <v>0</v>
      </c>
      <c r="M45" s="26">
        <v>0</v>
      </c>
      <c r="N45" s="27">
        <v>0</v>
      </c>
      <c r="O45" s="26">
        <v>0</v>
      </c>
      <c r="P45" s="27">
        <v>0</v>
      </c>
      <c r="Q45" s="25">
        <f>SUM(E45:P45)</f>
        <v>0</v>
      </c>
      <c r="R45" s="25"/>
      <c r="S45" s="26"/>
      <c r="T45" s="77">
        <f>SUM(E45:P45)-U45-V45</f>
        <v>0</v>
      </c>
      <c r="U45" s="72">
        <f>SMALL(E45:P45,2)</f>
        <v>0</v>
      </c>
      <c r="V45" s="78">
        <f>MIN(E45:P45)</f>
        <v>0</v>
      </c>
      <c r="X45" s="79"/>
      <c r="Z45" s="86">
        <f>COUNTIF(E45:P45,"&gt;0")</f>
        <v>0</v>
      </c>
    </row>
    <row r="46" spans="1:26" ht="16.5" customHeight="1">
      <c r="A46" s="28">
        <v>41</v>
      </c>
      <c r="B46" s="83">
        <f>HRÁČI!B22</f>
        <v>20</v>
      </c>
      <c r="C46" s="82" t="str">
        <f>HRÁČI!C22</f>
        <v>Pavlík</v>
      </c>
      <c r="D46" s="81" t="str">
        <f>HRÁČI!D22</f>
        <v>Miroslav</v>
      </c>
      <c r="E46" s="26">
        <v>0</v>
      </c>
      <c r="F46" s="27">
        <v>0</v>
      </c>
      <c r="G46" s="26">
        <v>0</v>
      </c>
      <c r="H46" s="27">
        <v>0</v>
      </c>
      <c r="I46" s="26">
        <v>0</v>
      </c>
      <c r="J46" s="27">
        <v>0</v>
      </c>
      <c r="K46" s="26">
        <v>0</v>
      </c>
      <c r="L46" s="27">
        <v>0</v>
      </c>
      <c r="M46" s="26">
        <v>0</v>
      </c>
      <c r="N46" s="27">
        <v>0</v>
      </c>
      <c r="O46" s="26">
        <v>0</v>
      </c>
      <c r="P46" s="27">
        <v>0</v>
      </c>
      <c r="Q46" s="25">
        <f>SUM(E46:P46)</f>
        <v>0</v>
      </c>
      <c r="R46" s="25"/>
      <c r="S46" s="26"/>
      <c r="T46" s="77">
        <f>SUM(E46:P46)-U46-V46</f>
        <v>0</v>
      </c>
      <c r="U46" s="72">
        <f>SMALL(E46:P46,2)</f>
        <v>0</v>
      </c>
      <c r="V46" s="78">
        <f>MIN(E46:P46)</f>
        <v>0</v>
      </c>
      <c r="X46" s="79"/>
      <c r="Z46" s="86">
        <f>COUNTIF(E46:P46,"&gt;0")</f>
        <v>0</v>
      </c>
    </row>
    <row r="47" spans="1:26" ht="16.5" customHeight="1">
      <c r="A47" s="28">
        <v>42</v>
      </c>
      <c r="B47" s="83">
        <f>HRÁČI!B44</f>
        <v>42</v>
      </c>
      <c r="C47" s="82">
        <f>HRÁČI!C44</f>
        <v>0</v>
      </c>
      <c r="D47" s="81">
        <f>HRÁČI!D44</f>
        <v>0</v>
      </c>
      <c r="E47" s="26">
        <v>0</v>
      </c>
      <c r="F47" s="27">
        <v>0</v>
      </c>
      <c r="G47" s="26">
        <v>0</v>
      </c>
      <c r="H47" s="27">
        <v>0</v>
      </c>
      <c r="I47" s="26">
        <v>0</v>
      </c>
      <c r="J47" s="27">
        <v>0</v>
      </c>
      <c r="K47" s="26">
        <v>0</v>
      </c>
      <c r="L47" s="27">
        <v>0</v>
      </c>
      <c r="M47" s="26">
        <v>0</v>
      </c>
      <c r="N47" s="27">
        <v>0</v>
      </c>
      <c r="O47" s="26">
        <v>0</v>
      </c>
      <c r="P47" s="27">
        <v>0</v>
      </c>
      <c r="Q47" s="25">
        <f>SUM(E47:P47)</f>
        <v>0</v>
      </c>
      <c r="R47" s="25"/>
      <c r="S47" s="26"/>
      <c r="T47" s="77">
        <f>SUM(E47:P47)-U47-V47</f>
        <v>0</v>
      </c>
      <c r="U47" s="72">
        <f>SMALL(E47:P47,2)</f>
        <v>0</v>
      </c>
      <c r="V47" s="78">
        <f>MIN(E47:P47)</f>
        <v>0</v>
      </c>
      <c r="X47" s="79"/>
      <c r="Z47" s="86">
        <f>COUNTIF(E47:P47,"&gt;0")</f>
        <v>0</v>
      </c>
    </row>
    <row r="48" spans="1:26" ht="16.5" customHeight="1">
      <c r="A48" s="28">
        <v>43</v>
      </c>
      <c r="B48" s="83">
        <f>HRÁČI!B45</f>
        <v>43</v>
      </c>
      <c r="C48" s="82">
        <f>HRÁČI!C45</f>
        <v>0</v>
      </c>
      <c r="D48" s="81">
        <f>HRÁČI!D45</f>
        <v>0</v>
      </c>
      <c r="E48" s="26">
        <v>0</v>
      </c>
      <c r="F48" s="27">
        <v>0</v>
      </c>
      <c r="G48" s="26">
        <v>0</v>
      </c>
      <c r="H48" s="27">
        <v>0</v>
      </c>
      <c r="I48" s="26">
        <v>0</v>
      </c>
      <c r="J48" s="27">
        <v>0</v>
      </c>
      <c r="K48" s="26">
        <v>0</v>
      </c>
      <c r="L48" s="27">
        <v>0</v>
      </c>
      <c r="M48" s="26">
        <v>0</v>
      </c>
      <c r="N48" s="27">
        <v>0</v>
      </c>
      <c r="O48" s="26">
        <v>0</v>
      </c>
      <c r="P48" s="27">
        <v>0</v>
      </c>
      <c r="Q48" s="25">
        <f>SUM(E48:P48)</f>
        <v>0</v>
      </c>
      <c r="R48" s="25"/>
      <c r="S48" s="26"/>
      <c r="T48" s="77">
        <f>SUM(E48:P48)-U48-V48</f>
        <v>0</v>
      </c>
      <c r="U48" s="72">
        <f>SMALL(E48:P48,2)</f>
        <v>0</v>
      </c>
      <c r="V48" s="78">
        <f>MIN(E48:P48)</f>
        <v>0</v>
      </c>
      <c r="X48" s="79"/>
      <c r="Z48" s="86">
        <f>COUNTIF(E48:P48,"&gt;0")</f>
        <v>0</v>
      </c>
    </row>
    <row r="49" spans="1:26" ht="16.5" customHeight="1">
      <c r="A49" s="28">
        <v>44</v>
      </c>
      <c r="B49" s="83">
        <f>HRÁČI!B46</f>
        <v>44</v>
      </c>
      <c r="C49" s="82">
        <f>HRÁČI!C46</f>
        <v>0</v>
      </c>
      <c r="D49" s="81">
        <f>HRÁČI!D46</f>
        <v>0</v>
      </c>
      <c r="E49" s="26">
        <v>0</v>
      </c>
      <c r="F49" s="27">
        <v>0</v>
      </c>
      <c r="G49" s="26">
        <v>0</v>
      </c>
      <c r="H49" s="27">
        <v>0</v>
      </c>
      <c r="I49" s="26">
        <v>0</v>
      </c>
      <c r="J49" s="27">
        <v>0</v>
      </c>
      <c r="K49" s="26">
        <v>0</v>
      </c>
      <c r="L49" s="27">
        <v>0</v>
      </c>
      <c r="M49" s="26">
        <v>0</v>
      </c>
      <c r="N49" s="27">
        <v>0</v>
      </c>
      <c r="O49" s="26">
        <v>0</v>
      </c>
      <c r="P49" s="27">
        <v>0</v>
      </c>
      <c r="Q49" s="25">
        <f>SUM(E49:P49)</f>
        <v>0</v>
      </c>
      <c r="R49" s="25"/>
      <c r="S49" s="26"/>
      <c r="T49" s="77">
        <f>SUM(E49:P49)-U49-V49</f>
        <v>0</v>
      </c>
      <c r="U49" s="72">
        <f>SMALL(E49:P49,2)</f>
        <v>0</v>
      </c>
      <c r="V49" s="78">
        <f>MIN(E49:P49)</f>
        <v>0</v>
      </c>
      <c r="X49" s="79"/>
      <c r="Z49" s="86">
        <f>COUNTIF(E49:P49,"&gt;0")</f>
        <v>0</v>
      </c>
    </row>
    <row r="50" spans="1:26" ht="16.5" customHeight="1">
      <c r="A50" s="28">
        <v>45</v>
      </c>
      <c r="B50" s="83">
        <f>HRÁČI!B47</f>
        <v>45</v>
      </c>
      <c r="C50" s="82">
        <f>HRÁČI!C47</f>
        <v>0</v>
      </c>
      <c r="D50" s="81">
        <f>HRÁČI!D47</f>
        <v>0</v>
      </c>
      <c r="E50" s="26">
        <v>0</v>
      </c>
      <c r="F50" s="27">
        <v>0</v>
      </c>
      <c r="G50" s="26">
        <v>0</v>
      </c>
      <c r="H50" s="27">
        <v>0</v>
      </c>
      <c r="I50" s="26">
        <v>0</v>
      </c>
      <c r="J50" s="27">
        <v>0</v>
      </c>
      <c r="K50" s="26">
        <v>0</v>
      </c>
      <c r="L50" s="27">
        <v>0</v>
      </c>
      <c r="M50" s="26">
        <v>0</v>
      </c>
      <c r="N50" s="27">
        <v>0</v>
      </c>
      <c r="O50" s="26">
        <v>0</v>
      </c>
      <c r="P50" s="27">
        <v>0</v>
      </c>
      <c r="Q50" s="25">
        <f>SUM(E50:P50)</f>
        <v>0</v>
      </c>
      <c r="R50" s="25"/>
      <c r="S50" s="26"/>
      <c r="T50" s="77">
        <f>SUM(E50:P50)-U50-V50</f>
        <v>0</v>
      </c>
      <c r="U50" s="72">
        <f>SMALL(E50:P50,2)</f>
        <v>0</v>
      </c>
      <c r="V50" s="78">
        <f>MIN(E50:P50)</f>
        <v>0</v>
      </c>
      <c r="X50" s="79"/>
      <c r="Z50" s="86">
        <f>COUNTIF(E50:P50,"&gt;0")</f>
        <v>0</v>
      </c>
    </row>
    <row r="51" spans="1:26" ht="16.5" customHeight="1">
      <c r="A51" s="28">
        <v>46</v>
      </c>
      <c r="B51" s="83">
        <f>HRÁČI!B48</f>
        <v>46</v>
      </c>
      <c r="C51" s="82">
        <f>HRÁČI!C48</f>
        <v>0</v>
      </c>
      <c r="D51" s="81">
        <f>HRÁČI!D48</f>
        <v>0</v>
      </c>
      <c r="E51" s="26">
        <v>0</v>
      </c>
      <c r="F51" s="27">
        <v>0</v>
      </c>
      <c r="G51" s="26">
        <v>0</v>
      </c>
      <c r="H51" s="27">
        <v>0</v>
      </c>
      <c r="I51" s="26">
        <v>0</v>
      </c>
      <c r="J51" s="27">
        <v>0</v>
      </c>
      <c r="K51" s="26">
        <v>0</v>
      </c>
      <c r="L51" s="27">
        <v>0</v>
      </c>
      <c r="M51" s="26">
        <v>0</v>
      </c>
      <c r="N51" s="27">
        <v>0</v>
      </c>
      <c r="O51" s="26">
        <v>0</v>
      </c>
      <c r="P51" s="27">
        <v>0</v>
      </c>
      <c r="Q51" s="25">
        <f>SUM(E51:P51)</f>
        <v>0</v>
      </c>
      <c r="R51" s="25"/>
      <c r="S51" s="26"/>
      <c r="T51" s="77">
        <f>SUM(E51:P51)-U51-V51</f>
        <v>0</v>
      </c>
      <c r="U51" s="72">
        <f>SMALL(E51:P51,2)</f>
        <v>0</v>
      </c>
      <c r="V51" s="78">
        <f>MIN(E51:P51)</f>
        <v>0</v>
      </c>
      <c r="X51" s="79"/>
      <c r="Z51" s="86">
        <f>COUNTIF(E51:P51,"&gt;0")</f>
        <v>0</v>
      </c>
    </row>
    <row r="52" spans="1:26" ht="16.5" customHeight="1">
      <c r="A52" s="28">
        <v>47</v>
      </c>
      <c r="B52" s="83">
        <f>HRÁČI!B49</f>
        <v>47</v>
      </c>
      <c r="C52" s="82">
        <f>HRÁČI!C49</f>
        <v>0</v>
      </c>
      <c r="D52" s="81">
        <f>HRÁČI!D49</f>
        <v>0</v>
      </c>
      <c r="E52" s="26">
        <v>0</v>
      </c>
      <c r="F52" s="27">
        <v>0</v>
      </c>
      <c r="G52" s="26">
        <v>0</v>
      </c>
      <c r="H52" s="27">
        <v>0</v>
      </c>
      <c r="I52" s="26">
        <v>0</v>
      </c>
      <c r="J52" s="27">
        <v>0</v>
      </c>
      <c r="K52" s="26">
        <v>0</v>
      </c>
      <c r="L52" s="27">
        <v>0</v>
      </c>
      <c r="M52" s="26">
        <v>0</v>
      </c>
      <c r="N52" s="27">
        <v>0</v>
      </c>
      <c r="O52" s="26">
        <v>0</v>
      </c>
      <c r="P52" s="27">
        <v>0</v>
      </c>
      <c r="Q52" s="25">
        <f>SUM(E52:P52)</f>
        <v>0</v>
      </c>
      <c r="R52" s="25"/>
      <c r="S52" s="26"/>
      <c r="T52" s="77">
        <f>SUM(E52:P52)-U52-V52</f>
        <v>0</v>
      </c>
      <c r="U52" s="72">
        <f>SMALL(E52:P52,2)</f>
        <v>0</v>
      </c>
      <c r="V52" s="78">
        <f>MIN(E52:P52)</f>
        <v>0</v>
      </c>
      <c r="X52" s="79"/>
      <c r="Z52" s="86">
        <f>COUNTIF(E52:P52,"&gt;0")</f>
        <v>0</v>
      </c>
    </row>
    <row r="53" spans="1:26" ht="16.5" customHeight="1">
      <c r="A53" s="28">
        <v>48</v>
      </c>
      <c r="B53" s="83">
        <f>HRÁČI!B50</f>
        <v>48</v>
      </c>
      <c r="C53" s="82">
        <f>HRÁČI!C50</f>
        <v>0</v>
      </c>
      <c r="D53" s="81">
        <f>HRÁČI!D50</f>
        <v>0</v>
      </c>
      <c r="E53" s="26">
        <v>0</v>
      </c>
      <c r="F53" s="27">
        <v>0</v>
      </c>
      <c r="G53" s="26">
        <v>0</v>
      </c>
      <c r="H53" s="27">
        <v>0</v>
      </c>
      <c r="I53" s="26">
        <v>0</v>
      </c>
      <c r="J53" s="27">
        <v>0</v>
      </c>
      <c r="K53" s="26">
        <v>0</v>
      </c>
      <c r="L53" s="27">
        <v>0</v>
      </c>
      <c r="M53" s="26">
        <v>0</v>
      </c>
      <c r="N53" s="27">
        <v>0</v>
      </c>
      <c r="O53" s="26">
        <v>0</v>
      </c>
      <c r="P53" s="27">
        <v>0</v>
      </c>
      <c r="Q53" s="25">
        <f>SUM(E53:P53)</f>
        <v>0</v>
      </c>
      <c r="R53" s="25"/>
      <c r="S53" s="26"/>
      <c r="T53" s="77">
        <f>SUM(E53:P53)-U53-V53</f>
        <v>0</v>
      </c>
      <c r="U53" s="72">
        <f>SMALL(E53:P53,2)</f>
        <v>0</v>
      </c>
      <c r="V53" s="78">
        <f>MIN(E53:P53)</f>
        <v>0</v>
      </c>
      <c r="X53" s="79"/>
      <c r="Z53" s="86">
        <f>COUNTIF(E53:P53,"&gt;0")</f>
        <v>0</v>
      </c>
    </row>
    <row r="54" spans="1:26" ht="16.5" customHeight="1">
      <c r="A54" s="28">
        <v>49</v>
      </c>
      <c r="B54" s="83">
        <f>HRÁČI!B51</f>
        <v>49</v>
      </c>
      <c r="C54" s="82">
        <f>HRÁČI!C51</f>
        <v>0</v>
      </c>
      <c r="D54" s="81">
        <f>HRÁČI!D51</f>
        <v>0</v>
      </c>
      <c r="E54" s="26">
        <v>0</v>
      </c>
      <c r="F54" s="27">
        <v>0</v>
      </c>
      <c r="G54" s="26">
        <v>0</v>
      </c>
      <c r="H54" s="27">
        <v>0</v>
      </c>
      <c r="I54" s="26">
        <v>0</v>
      </c>
      <c r="J54" s="27">
        <v>0</v>
      </c>
      <c r="K54" s="26">
        <v>0</v>
      </c>
      <c r="L54" s="27">
        <v>0</v>
      </c>
      <c r="M54" s="26">
        <v>0</v>
      </c>
      <c r="N54" s="27">
        <v>0</v>
      </c>
      <c r="O54" s="26">
        <v>0</v>
      </c>
      <c r="P54" s="27">
        <v>0</v>
      </c>
      <c r="Q54" s="25">
        <f>SUM(E54:P54)</f>
        <v>0</v>
      </c>
      <c r="R54" s="25"/>
      <c r="S54" s="26"/>
      <c r="T54" s="77">
        <f>SUM(E54:P54)-U54-V54</f>
        <v>0</v>
      </c>
      <c r="U54" s="72">
        <f>SMALL(E54:P54,2)</f>
        <v>0</v>
      </c>
      <c r="V54" s="78">
        <f>MIN(E54:P54)</f>
        <v>0</v>
      </c>
      <c r="X54" s="79"/>
      <c r="Z54" s="86">
        <f>COUNTIF(E54:P54,"&gt;0")</f>
        <v>0</v>
      </c>
    </row>
    <row r="55" spans="1:26" ht="16.5" customHeight="1">
      <c r="A55" s="28">
        <v>50</v>
      </c>
      <c r="B55" s="83">
        <f>HRÁČI!B52</f>
        <v>50</v>
      </c>
      <c r="C55" s="82">
        <f>HRÁČI!C52</f>
        <v>0</v>
      </c>
      <c r="D55" s="81">
        <f>HRÁČI!D52</f>
        <v>0</v>
      </c>
      <c r="E55" s="26">
        <v>0</v>
      </c>
      <c r="F55" s="27">
        <v>0</v>
      </c>
      <c r="G55" s="26">
        <v>0</v>
      </c>
      <c r="H55" s="27">
        <v>0</v>
      </c>
      <c r="I55" s="26">
        <v>0</v>
      </c>
      <c r="J55" s="27">
        <v>0</v>
      </c>
      <c r="K55" s="26">
        <v>0</v>
      </c>
      <c r="L55" s="27">
        <v>0</v>
      </c>
      <c r="M55" s="26">
        <v>0</v>
      </c>
      <c r="N55" s="27">
        <v>0</v>
      </c>
      <c r="O55" s="26">
        <v>0</v>
      </c>
      <c r="P55" s="27">
        <v>0</v>
      </c>
      <c r="Q55" s="25">
        <f>SUM(E55:P55)</f>
        <v>0</v>
      </c>
      <c r="R55" s="25"/>
      <c r="S55" s="26"/>
      <c r="T55" s="77">
        <f>SUM(E55:P55)-U55-V55</f>
        <v>0</v>
      </c>
      <c r="U55" s="72">
        <f>SMALL(E55:P55,2)</f>
        <v>0</v>
      </c>
      <c r="V55" s="78">
        <f>MIN(E55:P55)</f>
        <v>0</v>
      </c>
      <c r="X55" s="79"/>
      <c r="Z55" s="86">
        <f>COUNTIF(E55:P55,"&gt;0")</f>
        <v>0</v>
      </c>
    </row>
    <row r="56" spans="1:26" ht="16.5" customHeight="1">
      <c r="A56" s="28">
        <v>51</v>
      </c>
      <c r="B56" s="83">
        <f>HRÁČI!B53</f>
        <v>51</v>
      </c>
      <c r="C56" s="82">
        <f>HRÁČI!C53</f>
        <v>0</v>
      </c>
      <c r="D56" s="81">
        <f>HRÁČI!D53</f>
        <v>0</v>
      </c>
      <c r="E56" s="26">
        <v>0</v>
      </c>
      <c r="F56" s="27">
        <v>0</v>
      </c>
      <c r="G56" s="26">
        <v>0</v>
      </c>
      <c r="H56" s="27">
        <v>0</v>
      </c>
      <c r="I56" s="26">
        <v>0</v>
      </c>
      <c r="J56" s="27">
        <v>0</v>
      </c>
      <c r="K56" s="26">
        <v>0</v>
      </c>
      <c r="L56" s="27">
        <v>0</v>
      </c>
      <c r="M56" s="26">
        <v>0</v>
      </c>
      <c r="N56" s="27">
        <v>0</v>
      </c>
      <c r="O56" s="26">
        <v>0</v>
      </c>
      <c r="P56" s="27">
        <v>0</v>
      </c>
      <c r="Q56" s="25">
        <f>SUM(E56:P56)</f>
        <v>0</v>
      </c>
      <c r="R56" s="25"/>
      <c r="S56" s="26"/>
      <c r="T56" s="77">
        <f>SUM(E56:P56)-U56-V56</f>
        <v>0</v>
      </c>
      <c r="U56" s="72">
        <f>SMALL(E56:P56,2)</f>
        <v>0</v>
      </c>
      <c r="V56" s="78">
        <f>MIN(E56:P56)</f>
        <v>0</v>
      </c>
      <c r="X56" s="79"/>
      <c r="Z56" s="86">
        <f>COUNTIF(E56:P56,"&gt;0")</f>
        <v>0</v>
      </c>
    </row>
    <row r="57" spans="1:26" ht="16.5" customHeight="1">
      <c r="A57" s="28">
        <v>52</v>
      </c>
      <c r="B57" s="83">
        <f>HRÁČI!B54</f>
        <v>52</v>
      </c>
      <c r="C57" s="82">
        <f>HRÁČI!C54</f>
        <v>0</v>
      </c>
      <c r="D57" s="81">
        <f>HRÁČI!D54</f>
        <v>0</v>
      </c>
      <c r="E57" s="26">
        <v>0</v>
      </c>
      <c r="F57" s="27">
        <v>0</v>
      </c>
      <c r="G57" s="26">
        <v>0</v>
      </c>
      <c r="H57" s="27">
        <v>0</v>
      </c>
      <c r="I57" s="26">
        <v>0</v>
      </c>
      <c r="J57" s="27">
        <v>0</v>
      </c>
      <c r="K57" s="26">
        <v>0</v>
      </c>
      <c r="L57" s="27">
        <v>0</v>
      </c>
      <c r="M57" s="26">
        <v>0</v>
      </c>
      <c r="N57" s="27">
        <v>0</v>
      </c>
      <c r="O57" s="26">
        <v>0</v>
      </c>
      <c r="P57" s="27">
        <v>0</v>
      </c>
      <c r="Q57" s="25">
        <f>SUM(E57:P57)</f>
        <v>0</v>
      </c>
      <c r="R57" s="25"/>
      <c r="S57" s="26"/>
      <c r="T57" s="77">
        <f>SUM(E57:P57)-U57-V57</f>
        <v>0</v>
      </c>
      <c r="U57" s="72">
        <f>SMALL(E57:P57,2)</f>
        <v>0</v>
      </c>
      <c r="V57" s="78">
        <f>MIN(E57:P57)</f>
        <v>0</v>
      </c>
      <c r="X57" s="79"/>
      <c r="Z57" s="86">
        <f>COUNTIF(E57:P57,"&gt;0")</f>
        <v>0</v>
      </c>
    </row>
    <row r="58" spans="1:26" ht="16.5" customHeight="1">
      <c r="A58" s="28">
        <v>53</v>
      </c>
      <c r="B58" s="83">
        <f>HRÁČI!B55</f>
        <v>53</v>
      </c>
      <c r="C58" s="82">
        <f>HRÁČI!C55</f>
        <v>0</v>
      </c>
      <c r="D58" s="81">
        <f>HRÁČI!D55</f>
        <v>0</v>
      </c>
      <c r="E58" s="26">
        <v>0</v>
      </c>
      <c r="F58" s="27">
        <v>0</v>
      </c>
      <c r="G58" s="26">
        <v>0</v>
      </c>
      <c r="H58" s="27">
        <v>0</v>
      </c>
      <c r="I58" s="26">
        <v>0</v>
      </c>
      <c r="J58" s="27">
        <v>0</v>
      </c>
      <c r="K58" s="26">
        <v>0</v>
      </c>
      <c r="L58" s="27">
        <v>0</v>
      </c>
      <c r="M58" s="26">
        <v>0</v>
      </c>
      <c r="N58" s="27">
        <v>0</v>
      </c>
      <c r="O58" s="26">
        <v>0</v>
      </c>
      <c r="P58" s="27">
        <v>0</v>
      </c>
      <c r="Q58" s="25">
        <f>SUM(E58:P58)</f>
        <v>0</v>
      </c>
      <c r="R58" s="25"/>
      <c r="S58" s="26"/>
      <c r="T58" s="77">
        <f>SUM(E58:P58)-U58-V58</f>
        <v>0</v>
      </c>
      <c r="U58" s="72">
        <f>SMALL(E58:P58,2)</f>
        <v>0</v>
      </c>
      <c r="V58" s="78">
        <f>MIN(E58:P58)</f>
        <v>0</v>
      </c>
      <c r="X58" s="79"/>
      <c r="Z58" s="86">
        <f>COUNTIF(E58:P58,"&gt;0")</f>
        <v>0</v>
      </c>
    </row>
    <row r="59" spans="1:26" ht="16.5" customHeight="1">
      <c r="A59" s="28">
        <v>54</v>
      </c>
      <c r="B59" s="83">
        <f>HRÁČI!B56</f>
        <v>54</v>
      </c>
      <c r="C59" s="82">
        <f>HRÁČI!C56</f>
        <v>0</v>
      </c>
      <c r="D59" s="81">
        <f>HRÁČI!D56</f>
        <v>0</v>
      </c>
      <c r="E59" s="26">
        <v>0</v>
      </c>
      <c r="F59" s="27">
        <v>0</v>
      </c>
      <c r="G59" s="26">
        <v>0</v>
      </c>
      <c r="H59" s="27">
        <v>0</v>
      </c>
      <c r="I59" s="26">
        <v>0</v>
      </c>
      <c r="J59" s="27">
        <v>0</v>
      </c>
      <c r="K59" s="26">
        <v>0</v>
      </c>
      <c r="L59" s="27">
        <v>0</v>
      </c>
      <c r="M59" s="26">
        <v>0</v>
      </c>
      <c r="N59" s="27">
        <v>0</v>
      </c>
      <c r="O59" s="26">
        <v>0</v>
      </c>
      <c r="P59" s="27">
        <v>0</v>
      </c>
      <c r="Q59" s="25">
        <f>SUM(E59:P59)</f>
        <v>0</v>
      </c>
      <c r="R59" s="25"/>
      <c r="S59" s="26"/>
      <c r="T59" s="77">
        <f>SUM(E59:P59)-U59-V59</f>
        <v>0</v>
      </c>
      <c r="U59" s="72">
        <f>SMALL(E59:P59,2)</f>
        <v>0</v>
      </c>
      <c r="V59" s="78">
        <f>MIN(E59:P59)</f>
        <v>0</v>
      </c>
      <c r="X59" s="79"/>
      <c r="Z59" s="86">
        <f>COUNTIF(E59:P59,"&gt;0")</f>
        <v>0</v>
      </c>
    </row>
    <row r="60" spans="1:26" ht="16.5" customHeight="1">
      <c r="A60" s="28">
        <v>55</v>
      </c>
      <c r="B60" s="83">
        <f>HRÁČI!B57</f>
        <v>55</v>
      </c>
      <c r="C60" s="82">
        <f>HRÁČI!C57</f>
        <v>0</v>
      </c>
      <c r="D60" s="81">
        <f>HRÁČI!D57</f>
        <v>0</v>
      </c>
      <c r="E60" s="26">
        <v>0</v>
      </c>
      <c r="F60" s="27">
        <v>0</v>
      </c>
      <c r="G60" s="26">
        <v>0</v>
      </c>
      <c r="H60" s="27">
        <v>0</v>
      </c>
      <c r="I60" s="26">
        <v>0</v>
      </c>
      <c r="J60" s="27">
        <v>0</v>
      </c>
      <c r="K60" s="26">
        <v>0</v>
      </c>
      <c r="L60" s="27">
        <v>0</v>
      </c>
      <c r="M60" s="26">
        <v>0</v>
      </c>
      <c r="N60" s="27">
        <v>0</v>
      </c>
      <c r="O60" s="26">
        <v>0</v>
      </c>
      <c r="P60" s="27">
        <v>0</v>
      </c>
      <c r="Q60" s="25">
        <f>SUM(E60:P60)</f>
        <v>0</v>
      </c>
      <c r="R60" s="25"/>
      <c r="S60" s="26"/>
      <c r="T60" s="77">
        <f>SUM(E60:P60)-U60-V60</f>
        <v>0</v>
      </c>
      <c r="U60" s="72">
        <f>SMALL(E60:P60,2)</f>
        <v>0</v>
      </c>
      <c r="V60" s="78">
        <f>MIN(E60:P60)</f>
        <v>0</v>
      </c>
      <c r="X60" s="79"/>
      <c r="Z60" s="86">
        <f>COUNTIF(E60:P60,"&gt;0")</f>
        <v>0</v>
      </c>
    </row>
    <row r="61" spans="1:26" ht="16.5" customHeight="1">
      <c r="A61" s="28">
        <v>56</v>
      </c>
      <c r="B61" s="83">
        <f>HRÁČI!B58</f>
        <v>56</v>
      </c>
      <c r="C61" s="82">
        <f>HRÁČI!C58</f>
        <v>0</v>
      </c>
      <c r="D61" s="81">
        <f>HRÁČI!D58</f>
        <v>0</v>
      </c>
      <c r="E61" s="26">
        <v>0</v>
      </c>
      <c r="F61" s="27">
        <v>0</v>
      </c>
      <c r="G61" s="26">
        <v>0</v>
      </c>
      <c r="H61" s="27">
        <v>0</v>
      </c>
      <c r="I61" s="26">
        <v>0</v>
      </c>
      <c r="J61" s="27">
        <v>0</v>
      </c>
      <c r="K61" s="26">
        <v>0</v>
      </c>
      <c r="L61" s="27">
        <v>0</v>
      </c>
      <c r="M61" s="26">
        <v>0</v>
      </c>
      <c r="N61" s="27">
        <v>0</v>
      </c>
      <c r="O61" s="26">
        <v>0</v>
      </c>
      <c r="P61" s="27">
        <v>0</v>
      </c>
      <c r="Q61" s="25">
        <f>SUM(E61:P61)</f>
        <v>0</v>
      </c>
      <c r="R61" s="25"/>
      <c r="S61" s="26"/>
      <c r="T61" s="77">
        <f>SUM(E61:P61)-U61-V61</f>
        <v>0</v>
      </c>
      <c r="U61" s="72">
        <f>SMALL(E61:P61,2)</f>
        <v>0</v>
      </c>
      <c r="V61" s="78">
        <f>MIN(E61:P61)</f>
        <v>0</v>
      </c>
      <c r="X61" s="79"/>
      <c r="Z61" s="86">
        <f>COUNTIF(E61:P61,"&gt;0")</f>
        <v>0</v>
      </c>
    </row>
    <row r="62" spans="1:26" ht="16.5" customHeight="1">
      <c r="A62" s="28">
        <v>57</v>
      </c>
      <c r="B62" s="83">
        <f>HRÁČI!B59</f>
        <v>57</v>
      </c>
      <c r="C62" s="82">
        <f>HRÁČI!C59</f>
        <v>0</v>
      </c>
      <c r="D62" s="81">
        <f>HRÁČI!D59</f>
        <v>0</v>
      </c>
      <c r="E62" s="26">
        <v>0</v>
      </c>
      <c r="F62" s="27">
        <v>0</v>
      </c>
      <c r="G62" s="26">
        <v>0</v>
      </c>
      <c r="H62" s="27">
        <v>0</v>
      </c>
      <c r="I62" s="26">
        <v>0</v>
      </c>
      <c r="J62" s="27">
        <v>0</v>
      </c>
      <c r="K62" s="26">
        <v>0</v>
      </c>
      <c r="L62" s="27">
        <v>0</v>
      </c>
      <c r="M62" s="26">
        <v>0</v>
      </c>
      <c r="N62" s="27">
        <v>0</v>
      </c>
      <c r="O62" s="26">
        <v>0</v>
      </c>
      <c r="P62" s="27">
        <v>0</v>
      </c>
      <c r="Q62" s="25">
        <f>SUM(E62:P62)</f>
        <v>0</v>
      </c>
      <c r="R62" s="25"/>
      <c r="S62" s="26"/>
      <c r="T62" s="77">
        <f>SUM(E62:P62)-U62-V62</f>
        <v>0</v>
      </c>
      <c r="U62" s="72">
        <f>SMALL(E62:P62,2)</f>
        <v>0</v>
      </c>
      <c r="V62" s="78">
        <f>MIN(E62:P62)</f>
        <v>0</v>
      </c>
      <c r="X62" s="79"/>
      <c r="Z62" s="86">
        <f>COUNTIF(E62:P62,"&gt;0")</f>
        <v>0</v>
      </c>
    </row>
    <row r="63" spans="1:26" ht="16.5" customHeight="1">
      <c r="A63" s="28">
        <v>58</v>
      </c>
      <c r="B63" s="83">
        <f>HRÁČI!B60</f>
        <v>58</v>
      </c>
      <c r="C63" s="82">
        <f>HRÁČI!C60</f>
        <v>0</v>
      </c>
      <c r="D63" s="81">
        <f>HRÁČI!D60</f>
        <v>0</v>
      </c>
      <c r="E63" s="26">
        <v>0</v>
      </c>
      <c r="F63" s="27">
        <v>0</v>
      </c>
      <c r="G63" s="26">
        <v>0</v>
      </c>
      <c r="H63" s="27">
        <v>0</v>
      </c>
      <c r="I63" s="26">
        <v>0</v>
      </c>
      <c r="J63" s="27">
        <v>0</v>
      </c>
      <c r="K63" s="26">
        <v>0</v>
      </c>
      <c r="L63" s="27">
        <v>0</v>
      </c>
      <c r="M63" s="26">
        <v>0</v>
      </c>
      <c r="N63" s="27">
        <v>0</v>
      </c>
      <c r="O63" s="26">
        <v>0</v>
      </c>
      <c r="P63" s="27">
        <v>0</v>
      </c>
      <c r="Q63" s="25">
        <f>SUM(E63:P63)</f>
        <v>0</v>
      </c>
      <c r="R63" s="25"/>
      <c r="S63" s="26"/>
      <c r="T63" s="77">
        <f>SUM(E63:P63)-U63-V63</f>
        <v>0</v>
      </c>
      <c r="U63" s="72">
        <f>SMALL(E63:P63,2)</f>
        <v>0</v>
      </c>
      <c r="V63" s="78">
        <f>MIN(E63:P63)</f>
        <v>0</v>
      </c>
      <c r="X63" s="79"/>
      <c r="Z63" s="86">
        <f>COUNTIF(E63:P63,"&gt;0")</f>
        <v>0</v>
      </c>
    </row>
    <row r="64" spans="1:26" ht="16.5" customHeight="1">
      <c r="A64" s="28">
        <v>59</v>
      </c>
      <c r="B64" s="83">
        <f>HRÁČI!B61</f>
        <v>59</v>
      </c>
      <c r="C64" s="82">
        <f>HRÁČI!C61</f>
        <v>0</v>
      </c>
      <c r="D64" s="81">
        <f>HRÁČI!D61</f>
        <v>0</v>
      </c>
      <c r="E64" s="26">
        <v>0</v>
      </c>
      <c r="F64" s="27">
        <v>0</v>
      </c>
      <c r="G64" s="26">
        <v>0</v>
      </c>
      <c r="H64" s="27">
        <v>0</v>
      </c>
      <c r="I64" s="26">
        <v>0</v>
      </c>
      <c r="J64" s="27">
        <v>0</v>
      </c>
      <c r="K64" s="26">
        <v>0</v>
      </c>
      <c r="L64" s="27">
        <v>0</v>
      </c>
      <c r="M64" s="26">
        <v>0</v>
      </c>
      <c r="N64" s="27">
        <v>0</v>
      </c>
      <c r="O64" s="26">
        <v>0</v>
      </c>
      <c r="P64" s="27">
        <v>0</v>
      </c>
      <c r="Q64" s="25">
        <f>SUM(E64:P64)</f>
        <v>0</v>
      </c>
      <c r="R64" s="25"/>
      <c r="S64" s="26"/>
      <c r="T64" s="77">
        <f>SUM(E64:P64)-U64-V64</f>
        <v>0</v>
      </c>
      <c r="U64" s="72">
        <f>SMALL(E64:P64,2)</f>
        <v>0</v>
      </c>
      <c r="V64" s="78">
        <f>MIN(E64:P64)</f>
        <v>0</v>
      </c>
      <c r="X64" s="79"/>
      <c r="Z64" s="86">
        <f>COUNTIF(E64:P64,"&gt;0")</f>
        <v>0</v>
      </c>
    </row>
    <row r="65" spans="1:26" ht="16.5" customHeight="1">
      <c r="A65" s="28">
        <v>60</v>
      </c>
      <c r="B65" s="83">
        <f>HRÁČI!B62</f>
        <v>60</v>
      </c>
      <c r="C65" s="82">
        <f>HRÁČI!C62</f>
        <v>0</v>
      </c>
      <c r="D65" s="81">
        <f>HRÁČI!D62</f>
        <v>0</v>
      </c>
      <c r="E65" s="26">
        <v>0</v>
      </c>
      <c r="F65" s="27">
        <v>0</v>
      </c>
      <c r="G65" s="26">
        <v>0</v>
      </c>
      <c r="H65" s="27">
        <v>0</v>
      </c>
      <c r="I65" s="26">
        <v>0</v>
      </c>
      <c r="J65" s="27">
        <v>0</v>
      </c>
      <c r="K65" s="26">
        <v>0</v>
      </c>
      <c r="L65" s="27">
        <v>0</v>
      </c>
      <c r="M65" s="26">
        <v>0</v>
      </c>
      <c r="N65" s="27">
        <v>0</v>
      </c>
      <c r="O65" s="26">
        <v>0</v>
      </c>
      <c r="P65" s="27">
        <v>0</v>
      </c>
      <c r="Q65" s="25">
        <f>SUM(E65:P65)</f>
        <v>0</v>
      </c>
      <c r="R65" s="25"/>
      <c r="S65" s="26"/>
      <c r="T65" s="77">
        <f>SUM(E65:P65)-U65-V65</f>
        <v>0</v>
      </c>
      <c r="U65" s="72">
        <f>SMALL(E65:P65,2)</f>
        <v>0</v>
      </c>
      <c r="V65" s="78">
        <f>MIN(E65:P65)</f>
        <v>0</v>
      </c>
      <c r="X65" s="79"/>
      <c r="Z65" s="86">
        <f>COUNTIF(E65:P65,"&gt;0")</f>
        <v>0</v>
      </c>
    </row>
    <row r="66" spans="1:26" ht="16.5" customHeight="1">
      <c r="A66" s="28">
        <v>61</v>
      </c>
      <c r="B66" s="83">
        <f>HRÁČI!B63</f>
        <v>61</v>
      </c>
      <c r="C66" s="82">
        <f>HRÁČI!C63</f>
        <v>0</v>
      </c>
      <c r="D66" s="81">
        <f>HRÁČI!D63</f>
        <v>0</v>
      </c>
      <c r="E66" s="26">
        <v>0</v>
      </c>
      <c r="F66" s="27">
        <v>0</v>
      </c>
      <c r="G66" s="26">
        <v>0</v>
      </c>
      <c r="H66" s="27">
        <v>0</v>
      </c>
      <c r="I66" s="26">
        <v>0</v>
      </c>
      <c r="J66" s="27">
        <v>0</v>
      </c>
      <c r="K66" s="26">
        <v>0</v>
      </c>
      <c r="L66" s="27">
        <v>0</v>
      </c>
      <c r="M66" s="26">
        <v>0</v>
      </c>
      <c r="N66" s="27">
        <v>0</v>
      </c>
      <c r="O66" s="26">
        <v>0</v>
      </c>
      <c r="P66" s="27">
        <v>0</v>
      </c>
      <c r="Q66" s="25">
        <f>SUM(E66:P66)</f>
        <v>0</v>
      </c>
      <c r="R66" s="25"/>
      <c r="S66" s="26"/>
      <c r="T66" s="77">
        <f>SUM(E66:P66)-U66-V66</f>
        <v>0</v>
      </c>
      <c r="U66" s="72">
        <f>SMALL(E66:P66,2)</f>
        <v>0</v>
      </c>
      <c r="V66" s="78">
        <f>MIN(E66:P66)</f>
        <v>0</v>
      </c>
      <c r="X66" s="79"/>
      <c r="Z66" s="86">
        <f>COUNTIF(E66:P66,"&gt;0")</f>
        <v>0</v>
      </c>
    </row>
    <row r="67" spans="1:26" ht="16.5" customHeight="1">
      <c r="A67" s="28">
        <v>62</v>
      </c>
      <c r="B67" s="83">
        <f>HRÁČI!B64</f>
        <v>62</v>
      </c>
      <c r="C67" s="82">
        <f>HRÁČI!C64</f>
        <v>0</v>
      </c>
      <c r="D67" s="81">
        <f>HRÁČI!D64</f>
        <v>0</v>
      </c>
      <c r="E67" s="26">
        <v>0</v>
      </c>
      <c r="F67" s="27">
        <v>0</v>
      </c>
      <c r="G67" s="26">
        <v>0</v>
      </c>
      <c r="H67" s="27">
        <v>0</v>
      </c>
      <c r="I67" s="26">
        <v>0</v>
      </c>
      <c r="J67" s="27">
        <v>0</v>
      </c>
      <c r="K67" s="26">
        <v>0</v>
      </c>
      <c r="L67" s="27">
        <v>0</v>
      </c>
      <c r="M67" s="26">
        <v>0</v>
      </c>
      <c r="N67" s="27">
        <v>0</v>
      </c>
      <c r="O67" s="26">
        <v>0</v>
      </c>
      <c r="P67" s="27">
        <v>0</v>
      </c>
      <c r="Q67" s="25">
        <f>SUM(E67:P67)</f>
        <v>0</v>
      </c>
      <c r="R67" s="25"/>
      <c r="S67" s="26"/>
      <c r="T67" s="77">
        <f>SUM(E67:P67)-U67-V67</f>
        <v>0</v>
      </c>
      <c r="U67" s="72">
        <f>SMALL(E67:P67,2)</f>
        <v>0</v>
      </c>
      <c r="V67" s="78">
        <f>MIN(E67:P67)</f>
        <v>0</v>
      </c>
      <c r="X67" s="79"/>
      <c r="Z67" s="86">
        <f>COUNTIF(E67:P67,"&gt;0")</f>
        <v>0</v>
      </c>
    </row>
    <row r="68" spans="1:26" ht="16.5" customHeight="1">
      <c r="A68" s="28">
        <v>63</v>
      </c>
      <c r="B68" s="83">
        <f>HRÁČI!B65</f>
        <v>63</v>
      </c>
      <c r="C68" s="82">
        <f>HRÁČI!C65</f>
        <v>0</v>
      </c>
      <c r="D68" s="81">
        <f>HRÁČI!D65</f>
        <v>0</v>
      </c>
      <c r="E68" s="26">
        <v>0</v>
      </c>
      <c r="F68" s="27">
        <v>0</v>
      </c>
      <c r="G68" s="26">
        <v>0</v>
      </c>
      <c r="H68" s="27">
        <v>0</v>
      </c>
      <c r="I68" s="26">
        <v>0</v>
      </c>
      <c r="J68" s="27">
        <v>0</v>
      </c>
      <c r="K68" s="26">
        <v>0</v>
      </c>
      <c r="L68" s="27">
        <v>0</v>
      </c>
      <c r="M68" s="26">
        <v>0</v>
      </c>
      <c r="N68" s="27">
        <v>0</v>
      </c>
      <c r="O68" s="26">
        <v>0</v>
      </c>
      <c r="P68" s="27">
        <v>0</v>
      </c>
      <c r="Q68" s="25">
        <f>SUM(E68:P68)</f>
        <v>0</v>
      </c>
      <c r="R68" s="25"/>
      <c r="S68" s="26"/>
      <c r="T68" s="77">
        <f>SUM(E68:P68)-U68-V68</f>
        <v>0</v>
      </c>
      <c r="U68" s="72">
        <f>SMALL(E68:P68,2)</f>
        <v>0</v>
      </c>
      <c r="V68" s="78">
        <f>MIN(E68:P68)</f>
        <v>0</v>
      </c>
      <c r="X68" s="79"/>
      <c r="Z68" s="86">
        <f>COUNTIF(E68:P68,"&gt;0")</f>
        <v>0</v>
      </c>
    </row>
    <row r="69" spans="1:26" ht="16.5" customHeight="1">
      <c r="A69" s="28">
        <v>64</v>
      </c>
      <c r="B69" s="83">
        <f>HRÁČI!B66</f>
        <v>64</v>
      </c>
      <c r="C69" s="82">
        <f>HRÁČI!C66</f>
        <v>0</v>
      </c>
      <c r="D69" s="81">
        <f>HRÁČI!D66</f>
        <v>0</v>
      </c>
      <c r="E69" s="26">
        <v>0</v>
      </c>
      <c r="F69" s="27">
        <v>0</v>
      </c>
      <c r="G69" s="26">
        <v>0</v>
      </c>
      <c r="H69" s="27">
        <v>0</v>
      </c>
      <c r="I69" s="26">
        <v>0</v>
      </c>
      <c r="J69" s="27">
        <v>0</v>
      </c>
      <c r="K69" s="26">
        <v>0</v>
      </c>
      <c r="L69" s="27">
        <v>0</v>
      </c>
      <c r="M69" s="26">
        <v>0</v>
      </c>
      <c r="N69" s="27">
        <v>0</v>
      </c>
      <c r="O69" s="26">
        <v>0</v>
      </c>
      <c r="P69" s="27">
        <v>0</v>
      </c>
      <c r="Q69" s="25">
        <f>SUM(E69:P69)</f>
        <v>0</v>
      </c>
      <c r="R69" s="25"/>
      <c r="S69" s="26"/>
      <c r="T69" s="77">
        <f>SUM(E69:P69)-U69-V69</f>
        <v>0</v>
      </c>
      <c r="U69" s="72">
        <f>SMALL(E69:P69,2)</f>
        <v>0</v>
      </c>
      <c r="V69" s="78">
        <f>MIN(E69:P69)</f>
        <v>0</v>
      </c>
      <c r="X69" s="79"/>
      <c r="Z69" s="86">
        <f>COUNTIF(E69:P69,"&gt;0")</f>
        <v>0</v>
      </c>
    </row>
    <row r="70" spans="1:26" ht="16.5" customHeight="1">
      <c r="A70" s="28">
        <v>65</v>
      </c>
      <c r="B70" s="83">
        <f>HRÁČI!B67</f>
        <v>65</v>
      </c>
      <c r="C70" s="82">
        <f>HRÁČI!C67</f>
        <v>0</v>
      </c>
      <c r="D70" s="81">
        <f>HRÁČI!D67</f>
        <v>0</v>
      </c>
      <c r="E70" s="26">
        <v>0</v>
      </c>
      <c r="F70" s="27">
        <v>0</v>
      </c>
      <c r="G70" s="26">
        <v>0</v>
      </c>
      <c r="H70" s="27">
        <v>0</v>
      </c>
      <c r="I70" s="26">
        <v>0</v>
      </c>
      <c r="J70" s="27">
        <v>0</v>
      </c>
      <c r="K70" s="26">
        <v>0</v>
      </c>
      <c r="L70" s="27">
        <v>0</v>
      </c>
      <c r="M70" s="26">
        <v>0</v>
      </c>
      <c r="N70" s="27">
        <v>0</v>
      </c>
      <c r="O70" s="26">
        <v>0</v>
      </c>
      <c r="P70" s="27">
        <v>0</v>
      </c>
      <c r="Q70" s="25">
        <f>SUM(E70:P70)</f>
        <v>0</v>
      </c>
      <c r="R70" s="25"/>
      <c r="S70" s="26"/>
      <c r="T70" s="77">
        <f>SUM(E70:P70)-U70-V70</f>
        <v>0</v>
      </c>
      <c r="U70" s="72">
        <f>SMALL(E70:P70,2)</f>
        <v>0</v>
      </c>
      <c r="V70" s="78">
        <f>MIN(E70:P70)</f>
        <v>0</v>
      </c>
      <c r="X70" s="79"/>
      <c r="Z70" s="86">
        <f>COUNTIF(E70:P70,"&gt;0")</f>
        <v>0</v>
      </c>
    </row>
    <row r="71" spans="1:26" ht="16.5" customHeight="1">
      <c r="A71" s="28">
        <v>66</v>
      </c>
      <c r="B71" s="83">
        <f>HRÁČI!B68</f>
        <v>66</v>
      </c>
      <c r="C71" s="82">
        <f>HRÁČI!C68</f>
        <v>0</v>
      </c>
      <c r="D71" s="81">
        <f>HRÁČI!D68</f>
        <v>0</v>
      </c>
      <c r="E71" s="26">
        <v>0</v>
      </c>
      <c r="F71" s="27">
        <v>0</v>
      </c>
      <c r="G71" s="26">
        <v>0</v>
      </c>
      <c r="H71" s="27">
        <v>0</v>
      </c>
      <c r="I71" s="26">
        <v>0</v>
      </c>
      <c r="J71" s="27">
        <v>0</v>
      </c>
      <c r="K71" s="26">
        <v>0</v>
      </c>
      <c r="L71" s="27">
        <v>0</v>
      </c>
      <c r="M71" s="26">
        <v>0</v>
      </c>
      <c r="N71" s="27">
        <v>0</v>
      </c>
      <c r="O71" s="26">
        <v>0</v>
      </c>
      <c r="P71" s="27">
        <v>0</v>
      </c>
      <c r="Q71" s="25">
        <f>SUM(E71:P71)</f>
        <v>0</v>
      </c>
      <c r="R71" s="25"/>
      <c r="S71" s="26"/>
      <c r="T71" s="77">
        <f>SUM(E71:P71)-U71-V71</f>
        <v>0</v>
      </c>
      <c r="U71" s="72">
        <f>SMALL(E71:P71,2)</f>
        <v>0</v>
      </c>
      <c r="V71" s="78">
        <f>MIN(E71:P71)</f>
        <v>0</v>
      </c>
      <c r="X71" s="79"/>
      <c r="Z71" s="86">
        <f>COUNTIF(E71:P71,"&gt;0")</f>
        <v>0</v>
      </c>
    </row>
    <row r="72" spans="1:26" ht="16.5" customHeight="1">
      <c r="A72" s="28">
        <v>67</v>
      </c>
      <c r="B72" s="83">
        <f>HRÁČI!B69</f>
        <v>67</v>
      </c>
      <c r="C72" s="82">
        <f>HRÁČI!C69</f>
        <v>0</v>
      </c>
      <c r="D72" s="81">
        <f>HRÁČI!D69</f>
        <v>0</v>
      </c>
      <c r="E72" s="26">
        <v>0</v>
      </c>
      <c r="F72" s="27">
        <v>0</v>
      </c>
      <c r="G72" s="26">
        <v>0</v>
      </c>
      <c r="H72" s="27">
        <v>0</v>
      </c>
      <c r="I72" s="26">
        <v>0</v>
      </c>
      <c r="J72" s="27">
        <v>0</v>
      </c>
      <c r="K72" s="26">
        <v>0</v>
      </c>
      <c r="L72" s="27">
        <v>0</v>
      </c>
      <c r="M72" s="26">
        <v>0</v>
      </c>
      <c r="N72" s="27">
        <v>0</v>
      </c>
      <c r="O72" s="26">
        <v>0</v>
      </c>
      <c r="P72" s="27">
        <v>0</v>
      </c>
      <c r="Q72" s="25">
        <f>SUM(E72:P72)</f>
        <v>0</v>
      </c>
      <c r="R72" s="25"/>
      <c r="S72" s="26"/>
      <c r="T72" s="77">
        <f>SUM(E72:P72)-U72-V72</f>
        <v>0</v>
      </c>
      <c r="U72" s="72">
        <f>SMALL(E72:P72,2)</f>
        <v>0</v>
      </c>
      <c r="V72" s="78">
        <f>MIN(E72:P72)</f>
        <v>0</v>
      </c>
      <c r="X72" s="79"/>
      <c r="Z72" s="86">
        <f>COUNTIF(E72:P72,"&gt;0")</f>
        <v>0</v>
      </c>
    </row>
    <row r="73" spans="1:26" ht="16.5" customHeight="1">
      <c r="A73" s="28">
        <v>68</v>
      </c>
      <c r="B73" s="83">
        <f>HRÁČI!B70</f>
        <v>68</v>
      </c>
      <c r="C73" s="82">
        <f>HRÁČI!C70</f>
        <v>0</v>
      </c>
      <c r="D73" s="81">
        <f>HRÁČI!D70</f>
        <v>0</v>
      </c>
      <c r="E73" s="26">
        <v>0</v>
      </c>
      <c r="F73" s="27">
        <v>0</v>
      </c>
      <c r="G73" s="26">
        <v>0</v>
      </c>
      <c r="H73" s="27">
        <v>0</v>
      </c>
      <c r="I73" s="26">
        <v>0</v>
      </c>
      <c r="J73" s="27">
        <v>0</v>
      </c>
      <c r="K73" s="26">
        <v>0</v>
      </c>
      <c r="L73" s="27">
        <v>0</v>
      </c>
      <c r="M73" s="26">
        <v>0</v>
      </c>
      <c r="N73" s="27">
        <v>0</v>
      </c>
      <c r="O73" s="26">
        <v>0</v>
      </c>
      <c r="P73" s="27">
        <v>0</v>
      </c>
      <c r="Q73" s="25">
        <f>SUM(E73:P73)</f>
        <v>0</v>
      </c>
      <c r="R73" s="25"/>
      <c r="S73" s="26"/>
      <c r="T73" s="77">
        <f>SUM(E73:P73)-U73-V73</f>
        <v>0</v>
      </c>
      <c r="U73" s="72">
        <f>SMALL(E73:P73,2)</f>
        <v>0</v>
      </c>
      <c r="V73" s="78">
        <f>MIN(E73:P73)</f>
        <v>0</v>
      </c>
      <c r="X73" s="79"/>
      <c r="Z73" s="86">
        <f>COUNTIF(E73:P73,"&gt;0")</f>
        <v>0</v>
      </c>
    </row>
    <row r="74" spans="1:26" ht="16.5" customHeight="1">
      <c r="A74" s="28">
        <v>69</v>
      </c>
      <c r="B74" s="83">
        <f>HRÁČI!B71</f>
        <v>69</v>
      </c>
      <c r="C74" s="82">
        <f>HRÁČI!C71</f>
        <v>0</v>
      </c>
      <c r="D74" s="81">
        <f>HRÁČI!D71</f>
        <v>0</v>
      </c>
      <c r="E74" s="26">
        <v>0</v>
      </c>
      <c r="F74" s="27">
        <v>0</v>
      </c>
      <c r="G74" s="26">
        <v>0</v>
      </c>
      <c r="H74" s="27">
        <v>0</v>
      </c>
      <c r="I74" s="26">
        <v>0</v>
      </c>
      <c r="J74" s="27">
        <v>0</v>
      </c>
      <c r="K74" s="26">
        <v>0</v>
      </c>
      <c r="L74" s="27">
        <v>0</v>
      </c>
      <c r="M74" s="26">
        <v>0</v>
      </c>
      <c r="N74" s="27">
        <v>0</v>
      </c>
      <c r="O74" s="26">
        <v>0</v>
      </c>
      <c r="P74" s="27">
        <v>0</v>
      </c>
      <c r="Q74" s="25">
        <f>SUM(E74:P74)</f>
        <v>0</v>
      </c>
      <c r="R74" s="25"/>
      <c r="S74" s="26"/>
      <c r="T74" s="77">
        <f>SUM(E74:P74)-U74-V74</f>
        <v>0</v>
      </c>
      <c r="U74" s="72">
        <f>SMALL(E74:P74,2)</f>
        <v>0</v>
      </c>
      <c r="V74" s="78">
        <f>MIN(E74:P74)</f>
        <v>0</v>
      </c>
      <c r="X74" s="79"/>
      <c r="Z74" s="86">
        <f>COUNTIF(E74:P74,"&gt;0")</f>
        <v>0</v>
      </c>
    </row>
    <row r="75" spans="1:26" ht="16.5" customHeight="1">
      <c r="A75" s="28">
        <v>70</v>
      </c>
      <c r="B75" s="83">
        <f>HRÁČI!B72</f>
        <v>70</v>
      </c>
      <c r="C75" s="82">
        <f>HRÁČI!C72</f>
        <v>0</v>
      </c>
      <c r="D75" s="81">
        <f>HRÁČI!D72</f>
        <v>0</v>
      </c>
      <c r="E75" s="26">
        <v>0</v>
      </c>
      <c r="F75" s="27">
        <v>0</v>
      </c>
      <c r="G75" s="26">
        <v>0</v>
      </c>
      <c r="H75" s="27">
        <v>0</v>
      </c>
      <c r="I75" s="26">
        <v>0</v>
      </c>
      <c r="J75" s="27">
        <v>0</v>
      </c>
      <c r="K75" s="26">
        <v>0</v>
      </c>
      <c r="L75" s="27">
        <v>0</v>
      </c>
      <c r="M75" s="26">
        <v>0</v>
      </c>
      <c r="N75" s="27">
        <v>0</v>
      </c>
      <c r="O75" s="26">
        <v>0</v>
      </c>
      <c r="P75" s="27">
        <v>0</v>
      </c>
      <c r="Q75" s="25">
        <f>SUM(E75:P75)</f>
        <v>0</v>
      </c>
      <c r="R75" s="25"/>
      <c r="S75" s="26"/>
      <c r="T75" s="77">
        <f>SUM(E75:P75)-U75-V75</f>
        <v>0</v>
      </c>
      <c r="U75" s="72">
        <f>SMALL(E75:P75,2)</f>
        <v>0</v>
      </c>
      <c r="V75" s="78">
        <f>MIN(E75:P75)</f>
        <v>0</v>
      </c>
      <c r="X75" s="79"/>
      <c r="Z75" s="86">
        <f>COUNTIF(E75:P75,"&gt;0")</f>
        <v>0</v>
      </c>
    </row>
    <row r="76" ht="15.75" customHeight="1"/>
    <row r="77" spans="14:23" ht="15.75" customHeight="1">
      <c r="N77" s="18"/>
      <c r="P77" s="80"/>
      <c r="Q77" s="72"/>
      <c r="R77" s="72"/>
      <c r="S77" s="72"/>
      <c r="T77" s="15"/>
      <c r="U77" s="15"/>
      <c r="V77" s="15"/>
      <c r="W77" s="15"/>
    </row>
    <row r="78" spans="14:23" ht="15.75" customHeight="1">
      <c r="N78" s="18"/>
      <c r="P78" s="80"/>
      <c r="Q78" s="72"/>
      <c r="R78" s="72"/>
      <c r="S78" s="72"/>
      <c r="T78" s="15"/>
      <c r="U78" s="15"/>
      <c r="V78" s="15"/>
      <c r="W78" s="15"/>
    </row>
    <row r="79" spans="14:23" ht="15.75" customHeight="1">
      <c r="N79" s="18"/>
      <c r="P79" s="80"/>
      <c r="Q79" s="72"/>
      <c r="R79" s="72"/>
      <c r="S79" s="72"/>
      <c r="T79" s="15"/>
      <c r="U79" s="15"/>
      <c r="V79" s="15"/>
      <c r="W79" s="15"/>
    </row>
    <row r="80" spans="14:23" ht="15.75" customHeight="1">
      <c r="N80" s="18"/>
      <c r="P80" s="80"/>
      <c r="Q80" s="72"/>
      <c r="R80" s="72"/>
      <c r="S80" s="72"/>
      <c r="T80" s="15"/>
      <c r="U80" s="15"/>
      <c r="V80" s="15"/>
      <c r="W80" s="15"/>
    </row>
    <row r="81" ht="15.75" customHeight="1"/>
    <row r="82" ht="15.75" customHeight="1"/>
    <row r="83" ht="15.75" customHeight="1"/>
    <row r="84" ht="15.75" customHeight="1"/>
  </sheetData>
  <sheetProtection/>
  <mergeCells count="2">
    <mergeCell ref="C5:D5"/>
    <mergeCell ref="E1:Q3"/>
  </mergeCells>
  <conditionalFormatting sqref="Z6:Z75">
    <cfRule type="cellIs" priority="1" dxfId="0" operator="greaterThan" stopIfTrue="1">
      <formula>2</formula>
    </cfRule>
  </conditionalFormatting>
  <printOptions horizontalCentered="1"/>
  <pageMargins left="0.53" right="0.44" top="0.5905511811023623" bottom="0.5905511811023623" header="0.5118110236220472" footer="0.5118110236220472"/>
  <pageSetup fitToHeight="1" fitToWidth="1"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L74"/>
  <sheetViews>
    <sheetView showGridLines="0" zoomScalePageLayoutView="0" workbookViewId="0" topLeftCell="A29">
      <selection activeCell="C44" sqref="C44"/>
    </sheetView>
  </sheetViews>
  <sheetFormatPr defaultColWidth="9.140625" defaultRowHeight="12.75"/>
  <cols>
    <col min="1" max="1" width="10.57421875" style="0" customWidth="1"/>
    <col min="2" max="2" width="13.8515625" style="0" customWidth="1"/>
    <col min="3" max="3" width="16.57421875" style="0" customWidth="1"/>
    <col min="4" max="4" width="11.00390625" style="0" customWidth="1"/>
    <col min="5" max="5" width="10.7109375" style="0" customWidth="1"/>
    <col min="6" max="6" width="27.140625" style="0" customWidth="1"/>
    <col min="7" max="7" width="20.8515625" style="0" customWidth="1"/>
    <col min="12" max="12" width="9.7109375" style="0" bestFit="1" customWidth="1"/>
  </cols>
  <sheetData>
    <row r="1" spans="2:4" ht="64.5" customHeight="1">
      <c r="B1" s="1"/>
      <c r="C1" s="1"/>
      <c r="D1" s="1"/>
    </row>
    <row r="2" spans="1:7" ht="18.75" customHeight="1">
      <c r="A2" s="35" t="s">
        <v>26</v>
      </c>
      <c r="B2" s="35" t="s">
        <v>24</v>
      </c>
      <c r="C2" s="35" t="s">
        <v>27</v>
      </c>
      <c r="D2" s="35" t="s">
        <v>28</v>
      </c>
      <c r="E2" s="36" t="s">
        <v>25</v>
      </c>
      <c r="F2" s="36" t="s">
        <v>58</v>
      </c>
      <c r="G2" s="36" t="s">
        <v>63</v>
      </c>
    </row>
    <row r="3" spans="1:7" ht="21.75" customHeight="1">
      <c r="A3" s="34">
        <v>1</v>
      </c>
      <c r="B3" s="53">
        <v>1</v>
      </c>
      <c r="C3" s="49" t="s">
        <v>91</v>
      </c>
      <c r="D3" s="50" t="s">
        <v>44</v>
      </c>
      <c r="E3" s="34"/>
      <c r="F3" s="68"/>
      <c r="G3" s="67"/>
    </row>
    <row r="4" spans="1:7" ht="21.75" customHeight="1">
      <c r="A4" s="34">
        <f aca="true" t="shared" si="0" ref="A4:A41">A3+1</f>
        <v>2</v>
      </c>
      <c r="B4" s="53">
        <v>2</v>
      </c>
      <c r="C4" s="49" t="s">
        <v>67</v>
      </c>
      <c r="D4" s="50" t="s">
        <v>7</v>
      </c>
      <c r="E4" s="34"/>
      <c r="F4" s="66"/>
      <c r="G4" s="69"/>
    </row>
    <row r="5" spans="1:7" ht="21.75" customHeight="1">
      <c r="A5" s="34">
        <f t="shared" si="0"/>
        <v>3</v>
      </c>
      <c r="B5" s="53">
        <v>3</v>
      </c>
      <c r="C5" s="49" t="s">
        <v>60</v>
      </c>
      <c r="D5" s="50" t="s">
        <v>89</v>
      </c>
      <c r="E5" s="34"/>
      <c r="F5" s="66"/>
      <c r="G5" s="69"/>
    </row>
    <row r="6" spans="1:7" ht="21.75" customHeight="1">
      <c r="A6" s="34">
        <f t="shared" si="0"/>
        <v>4</v>
      </c>
      <c r="B6" s="53">
        <v>4</v>
      </c>
      <c r="C6" s="49" t="s">
        <v>75</v>
      </c>
      <c r="D6" s="50" t="s">
        <v>64</v>
      </c>
      <c r="E6" s="34"/>
      <c r="F6" s="66"/>
      <c r="G6" s="70"/>
    </row>
    <row r="7" spans="1:7" ht="21.75" customHeight="1">
      <c r="A7" s="34">
        <f>A6+1</f>
        <v>5</v>
      </c>
      <c r="B7" s="53">
        <v>5</v>
      </c>
      <c r="C7" s="49" t="s">
        <v>61</v>
      </c>
      <c r="D7" s="50" t="s">
        <v>62</v>
      </c>
      <c r="E7" s="34"/>
      <c r="F7" s="68"/>
      <c r="G7" s="68"/>
    </row>
    <row r="8" spans="1:7" ht="21.75" customHeight="1">
      <c r="A8" s="34">
        <f t="shared" si="0"/>
        <v>6</v>
      </c>
      <c r="B8" s="53">
        <v>6</v>
      </c>
      <c r="C8" s="49" t="s">
        <v>49</v>
      </c>
      <c r="D8" s="50" t="s">
        <v>50</v>
      </c>
      <c r="E8" s="34"/>
      <c r="F8" s="66"/>
      <c r="G8" s="70"/>
    </row>
    <row r="9" spans="1:7" ht="21.75" customHeight="1">
      <c r="A9" s="34">
        <f t="shared" si="0"/>
        <v>7</v>
      </c>
      <c r="B9" s="53">
        <v>7</v>
      </c>
      <c r="C9" s="49" t="s">
        <v>8</v>
      </c>
      <c r="D9" s="50" t="s">
        <v>6</v>
      </c>
      <c r="E9" s="34"/>
      <c r="F9" s="66"/>
      <c r="G9" s="70"/>
    </row>
    <row r="10" spans="1:7" ht="21.75" customHeight="1">
      <c r="A10" s="34">
        <f t="shared" si="0"/>
        <v>8</v>
      </c>
      <c r="B10" s="53">
        <v>8</v>
      </c>
      <c r="C10" s="49" t="s">
        <v>51</v>
      </c>
      <c r="D10" s="50" t="s">
        <v>6</v>
      </c>
      <c r="E10" s="34"/>
      <c r="F10" s="66"/>
      <c r="G10" s="70"/>
    </row>
    <row r="11" spans="1:7" ht="21.75" customHeight="1">
      <c r="A11" s="34">
        <f t="shared" si="0"/>
        <v>9</v>
      </c>
      <c r="B11" s="53">
        <v>9</v>
      </c>
      <c r="C11" s="49" t="s">
        <v>52</v>
      </c>
      <c r="D11" s="50" t="s">
        <v>53</v>
      </c>
      <c r="E11" s="34"/>
      <c r="F11" s="54"/>
      <c r="G11" s="67"/>
    </row>
    <row r="12" spans="1:7" ht="21.75" customHeight="1">
      <c r="A12" s="34">
        <f t="shared" si="0"/>
        <v>10</v>
      </c>
      <c r="B12" s="53">
        <v>10</v>
      </c>
      <c r="C12" s="49" t="s">
        <v>77</v>
      </c>
      <c r="D12" s="50" t="s">
        <v>76</v>
      </c>
      <c r="E12" s="34"/>
      <c r="F12" s="66"/>
      <c r="G12" s="68"/>
    </row>
    <row r="13" spans="1:7" ht="21.75" customHeight="1">
      <c r="A13" s="34">
        <f t="shared" si="0"/>
        <v>11</v>
      </c>
      <c r="B13" s="53">
        <v>11</v>
      </c>
      <c r="C13" s="49" t="s">
        <v>82</v>
      </c>
      <c r="D13" s="50" t="s">
        <v>78</v>
      </c>
      <c r="E13" s="34"/>
      <c r="F13" s="66"/>
      <c r="G13" s="67"/>
    </row>
    <row r="14" spans="1:7" ht="21.75" customHeight="1">
      <c r="A14" s="34">
        <f t="shared" si="0"/>
        <v>12</v>
      </c>
      <c r="B14" s="53">
        <v>12</v>
      </c>
      <c r="C14" s="49" t="s">
        <v>9</v>
      </c>
      <c r="D14" s="50" t="s">
        <v>5</v>
      </c>
      <c r="E14" s="34"/>
      <c r="F14" s="66"/>
      <c r="G14" s="67"/>
    </row>
    <row r="15" spans="1:7" ht="21.75" customHeight="1">
      <c r="A15" s="34">
        <f t="shared" si="0"/>
        <v>13</v>
      </c>
      <c r="B15" s="53">
        <v>13</v>
      </c>
      <c r="C15" s="49" t="s">
        <v>65</v>
      </c>
      <c r="D15" s="50" t="s">
        <v>66</v>
      </c>
      <c r="E15" s="34"/>
      <c r="F15" s="71"/>
      <c r="G15" s="67"/>
    </row>
    <row r="16" spans="1:7" ht="21.75" customHeight="1">
      <c r="A16" s="34">
        <f t="shared" si="0"/>
        <v>14</v>
      </c>
      <c r="B16" s="53">
        <v>14</v>
      </c>
      <c r="C16" s="49" t="s">
        <v>79</v>
      </c>
      <c r="D16" s="50" t="s">
        <v>44</v>
      </c>
      <c r="E16" s="34"/>
      <c r="F16" s="66"/>
      <c r="G16" s="67"/>
    </row>
    <row r="17" spans="1:7" ht="21.75" customHeight="1">
      <c r="A17" s="34">
        <f t="shared" si="0"/>
        <v>15</v>
      </c>
      <c r="B17" s="53">
        <v>15</v>
      </c>
      <c r="C17" s="49" t="s">
        <v>55</v>
      </c>
      <c r="D17" s="50" t="s">
        <v>44</v>
      </c>
      <c r="E17" s="34"/>
      <c r="F17" s="66"/>
      <c r="G17" s="67"/>
    </row>
    <row r="18" spans="1:7" ht="21.75" customHeight="1">
      <c r="A18" s="34">
        <f t="shared" si="0"/>
        <v>16</v>
      </c>
      <c r="B18" s="53">
        <v>16</v>
      </c>
      <c r="C18" s="49" t="s">
        <v>94</v>
      </c>
      <c r="D18" s="50" t="s">
        <v>95</v>
      </c>
      <c r="E18" s="34"/>
      <c r="F18" s="68"/>
      <c r="G18" s="67"/>
    </row>
    <row r="19" spans="1:7" ht="21.75" customHeight="1">
      <c r="A19" s="34">
        <f t="shared" si="0"/>
        <v>17</v>
      </c>
      <c r="B19" s="53">
        <v>17</v>
      </c>
      <c r="C19" s="49" t="s">
        <v>83</v>
      </c>
      <c r="D19" s="50" t="s">
        <v>84</v>
      </c>
      <c r="E19" s="34"/>
      <c r="F19" s="66"/>
      <c r="G19" s="70"/>
    </row>
    <row r="20" spans="1:7" ht="21.75" customHeight="1">
      <c r="A20" s="34">
        <f t="shared" si="0"/>
        <v>18</v>
      </c>
      <c r="B20" s="53">
        <v>18</v>
      </c>
      <c r="C20" s="49" t="s">
        <v>93</v>
      </c>
      <c r="D20" s="50" t="s">
        <v>78</v>
      </c>
      <c r="E20" s="34"/>
      <c r="F20" s="54"/>
      <c r="G20" s="67"/>
    </row>
    <row r="21" spans="1:7" ht="21.75" customHeight="1">
      <c r="A21" s="34">
        <f t="shared" si="0"/>
        <v>19</v>
      </c>
      <c r="B21" s="53">
        <v>19</v>
      </c>
      <c r="C21" s="49" t="s">
        <v>59</v>
      </c>
      <c r="D21" s="50" t="s">
        <v>6</v>
      </c>
      <c r="E21" s="34"/>
      <c r="F21" s="66"/>
      <c r="G21" s="70"/>
    </row>
    <row r="22" spans="1:7" ht="21.75" customHeight="1">
      <c r="A22" s="34">
        <f t="shared" si="0"/>
        <v>20</v>
      </c>
      <c r="B22" s="53">
        <v>20</v>
      </c>
      <c r="C22" s="49" t="s">
        <v>59</v>
      </c>
      <c r="D22" s="50" t="s">
        <v>29</v>
      </c>
      <c r="E22" s="34"/>
      <c r="F22" s="66"/>
      <c r="G22" s="68"/>
    </row>
    <row r="23" spans="1:7" ht="21.75" customHeight="1">
      <c r="A23" s="34">
        <f t="shared" si="0"/>
        <v>21</v>
      </c>
      <c r="B23" s="53">
        <v>21</v>
      </c>
      <c r="C23" s="49" t="s">
        <v>81</v>
      </c>
      <c r="D23" s="50" t="s">
        <v>29</v>
      </c>
      <c r="E23" s="34"/>
      <c r="F23" s="66"/>
      <c r="G23" s="70"/>
    </row>
    <row r="24" spans="1:7" ht="21.75" customHeight="1">
      <c r="A24" s="34">
        <f t="shared" si="0"/>
        <v>22</v>
      </c>
      <c r="B24" s="53">
        <v>22</v>
      </c>
      <c r="C24" s="49" t="s">
        <v>80</v>
      </c>
      <c r="D24" s="50" t="s">
        <v>44</v>
      </c>
      <c r="E24" s="34"/>
      <c r="F24" s="66"/>
      <c r="G24" s="67"/>
    </row>
    <row r="25" spans="1:7" ht="21.75" customHeight="1">
      <c r="A25" s="34">
        <f t="shared" si="0"/>
        <v>23</v>
      </c>
      <c r="B25" s="53">
        <v>23</v>
      </c>
      <c r="C25" s="49" t="s">
        <v>99</v>
      </c>
      <c r="D25" s="50" t="s">
        <v>100</v>
      </c>
      <c r="E25" s="34"/>
      <c r="F25" s="66"/>
      <c r="G25" s="70"/>
    </row>
    <row r="26" spans="1:7" ht="21.75" customHeight="1">
      <c r="A26" s="34">
        <f t="shared" si="0"/>
        <v>24</v>
      </c>
      <c r="B26" s="53">
        <v>24</v>
      </c>
      <c r="C26" s="49" t="s">
        <v>88</v>
      </c>
      <c r="D26" s="50" t="s">
        <v>44</v>
      </c>
      <c r="E26" s="34"/>
      <c r="F26" s="68"/>
      <c r="G26" s="68"/>
    </row>
    <row r="27" spans="1:7" ht="21.75" customHeight="1">
      <c r="A27" s="34">
        <f t="shared" si="0"/>
        <v>25</v>
      </c>
      <c r="B27" s="53">
        <v>25</v>
      </c>
      <c r="C27" s="49" t="s">
        <v>85</v>
      </c>
      <c r="D27" s="50" t="s">
        <v>86</v>
      </c>
      <c r="E27" s="34"/>
      <c r="F27" s="68"/>
      <c r="G27" s="67"/>
    </row>
    <row r="28" spans="1:7" ht="21.75" customHeight="1">
      <c r="A28" s="34">
        <f t="shared" si="0"/>
        <v>26</v>
      </c>
      <c r="B28" s="53">
        <v>26</v>
      </c>
      <c r="C28" s="49" t="s">
        <v>57</v>
      </c>
      <c r="D28" s="50" t="s">
        <v>45</v>
      </c>
      <c r="E28" s="34"/>
      <c r="F28" s="68"/>
      <c r="G28" s="67"/>
    </row>
    <row r="29" spans="1:7" ht="21.75" customHeight="1">
      <c r="A29" s="34">
        <f t="shared" si="0"/>
        <v>27</v>
      </c>
      <c r="B29" s="53">
        <v>27</v>
      </c>
      <c r="C29" s="49" t="s">
        <v>56</v>
      </c>
      <c r="D29" s="50" t="s">
        <v>54</v>
      </c>
      <c r="E29" s="34"/>
      <c r="F29" s="66"/>
      <c r="G29" s="67"/>
    </row>
    <row r="30" spans="1:7" ht="21.75" customHeight="1">
      <c r="A30" s="34">
        <f t="shared" si="0"/>
        <v>28</v>
      </c>
      <c r="B30" s="53">
        <v>28</v>
      </c>
      <c r="C30" s="49" t="s">
        <v>10</v>
      </c>
      <c r="D30" s="50" t="s">
        <v>5</v>
      </c>
      <c r="E30" s="34"/>
      <c r="F30" s="68"/>
      <c r="G30" s="67"/>
    </row>
    <row r="31" spans="1:7" ht="21.75" customHeight="1">
      <c r="A31" s="34">
        <f t="shared" si="0"/>
        <v>29</v>
      </c>
      <c r="B31" s="53">
        <v>29</v>
      </c>
      <c r="C31" s="49" t="s">
        <v>107</v>
      </c>
      <c r="D31" s="50" t="s">
        <v>44</v>
      </c>
      <c r="E31" s="34"/>
      <c r="F31" s="66"/>
      <c r="G31" s="67"/>
    </row>
    <row r="32" spans="1:12" ht="21.75" customHeight="1">
      <c r="A32" s="34">
        <f t="shared" si="0"/>
        <v>30</v>
      </c>
      <c r="B32" s="53">
        <v>30</v>
      </c>
      <c r="C32" s="49" t="s">
        <v>109</v>
      </c>
      <c r="D32" s="50" t="s">
        <v>7</v>
      </c>
      <c r="E32" s="34"/>
      <c r="F32" s="66"/>
      <c r="G32" s="67"/>
      <c r="K32" s="84"/>
      <c r="L32" s="85"/>
    </row>
    <row r="33" spans="1:7" ht="21.75" customHeight="1">
      <c r="A33" s="34">
        <f t="shared" si="0"/>
        <v>31</v>
      </c>
      <c r="B33" s="53">
        <v>31</v>
      </c>
      <c r="C33" s="49" t="s">
        <v>110</v>
      </c>
      <c r="D33" s="50" t="s">
        <v>54</v>
      </c>
      <c r="E33" s="34"/>
      <c r="F33" s="66"/>
      <c r="G33" s="67"/>
    </row>
    <row r="34" spans="1:7" ht="21.75" customHeight="1">
      <c r="A34" s="34">
        <f t="shared" si="0"/>
        <v>32</v>
      </c>
      <c r="B34" s="53">
        <v>32</v>
      </c>
      <c r="C34" s="49" t="s">
        <v>112</v>
      </c>
      <c r="D34" s="50" t="s">
        <v>45</v>
      </c>
      <c r="E34" s="34"/>
      <c r="F34" s="66"/>
      <c r="G34" s="67"/>
    </row>
    <row r="35" spans="1:7" ht="21.75" customHeight="1">
      <c r="A35" s="34">
        <f t="shared" si="0"/>
        <v>33</v>
      </c>
      <c r="B35" s="53">
        <v>33</v>
      </c>
      <c r="C35" s="49" t="s">
        <v>107</v>
      </c>
      <c r="D35" s="50" t="s">
        <v>64</v>
      </c>
      <c r="E35" s="34"/>
      <c r="F35" s="68"/>
      <c r="G35" s="67"/>
    </row>
    <row r="36" spans="1:7" ht="21.75" customHeight="1">
      <c r="A36" s="34">
        <f t="shared" si="0"/>
        <v>34</v>
      </c>
      <c r="B36" s="53">
        <v>34</v>
      </c>
      <c r="C36" s="49" t="s">
        <v>113</v>
      </c>
      <c r="D36" s="50" t="s">
        <v>118</v>
      </c>
      <c r="E36" s="34"/>
      <c r="F36" s="66"/>
      <c r="G36" s="67"/>
    </row>
    <row r="37" spans="1:7" ht="21.75" customHeight="1">
      <c r="A37" s="34">
        <f t="shared" si="0"/>
        <v>35</v>
      </c>
      <c r="B37" s="53">
        <v>35</v>
      </c>
      <c r="C37" s="49" t="s">
        <v>114</v>
      </c>
      <c r="D37" s="50" t="s">
        <v>64</v>
      </c>
      <c r="E37" s="34"/>
      <c r="F37" s="66"/>
      <c r="G37" s="67"/>
    </row>
    <row r="38" spans="1:7" ht="21.75" customHeight="1">
      <c r="A38" s="34">
        <f t="shared" si="0"/>
        <v>36</v>
      </c>
      <c r="B38" s="53">
        <v>36</v>
      </c>
      <c r="C38" s="49" t="s">
        <v>115</v>
      </c>
      <c r="D38" s="50" t="s">
        <v>116</v>
      </c>
      <c r="E38" s="34"/>
      <c r="F38" s="66"/>
      <c r="G38" s="67"/>
    </row>
    <row r="39" spans="1:7" ht="21.75" customHeight="1">
      <c r="A39" s="34">
        <f t="shared" si="0"/>
        <v>37</v>
      </c>
      <c r="B39" s="53">
        <v>37</v>
      </c>
      <c r="C39" s="49" t="s">
        <v>117</v>
      </c>
      <c r="D39" s="50" t="s">
        <v>64</v>
      </c>
      <c r="E39" s="34"/>
      <c r="F39" s="66"/>
      <c r="G39" s="70"/>
    </row>
    <row r="40" spans="1:7" ht="21.75" customHeight="1">
      <c r="A40" s="34">
        <f t="shared" si="0"/>
        <v>38</v>
      </c>
      <c r="B40" s="53">
        <v>38</v>
      </c>
      <c r="C40" s="49" t="s">
        <v>119</v>
      </c>
      <c r="D40" s="50" t="s">
        <v>100</v>
      </c>
      <c r="E40" s="34"/>
      <c r="F40" s="66"/>
      <c r="G40" s="70"/>
    </row>
    <row r="41" spans="1:7" ht="21.75" customHeight="1">
      <c r="A41" s="34">
        <f t="shared" si="0"/>
        <v>39</v>
      </c>
      <c r="B41" s="53">
        <v>39</v>
      </c>
      <c r="C41" s="49" t="s">
        <v>120</v>
      </c>
      <c r="D41" s="50" t="s">
        <v>29</v>
      </c>
      <c r="E41" s="34"/>
      <c r="F41" s="54"/>
      <c r="G41" s="67"/>
    </row>
    <row r="42" spans="1:7" ht="21.75" customHeight="1">
      <c r="A42" s="34">
        <f aca="true" t="shared" si="1" ref="A42:A71">A41+1</f>
        <v>40</v>
      </c>
      <c r="B42" s="53">
        <v>40</v>
      </c>
      <c r="C42" s="49" t="s">
        <v>121</v>
      </c>
      <c r="D42" s="50" t="s">
        <v>122</v>
      </c>
      <c r="E42" s="34"/>
      <c r="F42" s="66"/>
      <c r="G42" s="67"/>
    </row>
    <row r="43" spans="1:7" ht="21.75" customHeight="1">
      <c r="A43" s="34">
        <f t="shared" si="1"/>
        <v>41</v>
      </c>
      <c r="B43" s="53">
        <v>41</v>
      </c>
      <c r="C43" s="49" t="s">
        <v>124</v>
      </c>
      <c r="D43" s="50" t="s">
        <v>125</v>
      </c>
      <c r="E43" s="34"/>
      <c r="F43" s="66"/>
      <c r="G43" s="68"/>
    </row>
    <row r="44" spans="1:7" ht="21.75" customHeight="1">
      <c r="A44" s="34">
        <f t="shared" si="1"/>
        <v>42</v>
      </c>
      <c r="B44" s="53">
        <v>42</v>
      </c>
      <c r="C44" s="49"/>
      <c r="D44" s="50"/>
      <c r="E44" s="34"/>
      <c r="F44" s="54"/>
      <c r="G44" s="67"/>
    </row>
    <row r="45" spans="1:7" ht="21.75" customHeight="1">
      <c r="A45" s="34">
        <f t="shared" si="1"/>
        <v>43</v>
      </c>
      <c r="B45" s="53">
        <v>43</v>
      </c>
      <c r="C45" s="49"/>
      <c r="D45" s="50"/>
      <c r="E45" s="34"/>
      <c r="F45" s="66"/>
      <c r="G45" s="70"/>
    </row>
    <row r="46" spans="1:7" ht="21.75" customHeight="1">
      <c r="A46" s="34">
        <f t="shared" si="1"/>
        <v>44</v>
      </c>
      <c r="B46" s="53">
        <v>44</v>
      </c>
      <c r="C46" s="49"/>
      <c r="D46" s="50"/>
      <c r="E46" s="34"/>
      <c r="F46" s="66"/>
      <c r="G46" s="67"/>
    </row>
    <row r="47" spans="1:7" ht="21.75" customHeight="1">
      <c r="A47" s="34">
        <f t="shared" si="1"/>
        <v>45</v>
      </c>
      <c r="B47" s="53">
        <v>45</v>
      </c>
      <c r="C47" s="49"/>
      <c r="D47" s="50"/>
      <c r="E47" s="34"/>
      <c r="F47" s="66"/>
      <c r="G47" s="66"/>
    </row>
    <row r="48" spans="1:7" ht="21.75" customHeight="1">
      <c r="A48" s="34">
        <f t="shared" si="1"/>
        <v>46</v>
      </c>
      <c r="B48" s="53">
        <v>46</v>
      </c>
      <c r="C48" s="49"/>
      <c r="D48" s="50"/>
      <c r="E48" s="34"/>
      <c r="F48" s="68"/>
      <c r="G48" s="68"/>
    </row>
    <row r="49" spans="1:7" ht="21.75" customHeight="1">
      <c r="A49" s="34">
        <f t="shared" si="1"/>
        <v>47</v>
      </c>
      <c r="B49" s="53">
        <v>47</v>
      </c>
      <c r="C49" s="49"/>
      <c r="D49" s="50"/>
      <c r="E49" s="34"/>
      <c r="F49" s="66"/>
      <c r="G49" s="70"/>
    </row>
    <row r="50" spans="1:7" ht="21.75" customHeight="1">
      <c r="A50" s="34">
        <f t="shared" si="1"/>
        <v>48</v>
      </c>
      <c r="B50" s="53">
        <v>48</v>
      </c>
      <c r="C50" s="49"/>
      <c r="D50" s="50"/>
      <c r="E50" s="34"/>
      <c r="F50" s="66"/>
      <c r="G50" s="67"/>
    </row>
    <row r="51" spans="1:7" ht="21.75" customHeight="1">
      <c r="A51" s="34">
        <f t="shared" si="1"/>
        <v>49</v>
      </c>
      <c r="B51" s="53">
        <v>49</v>
      </c>
      <c r="C51" s="49"/>
      <c r="D51" s="50"/>
      <c r="E51" s="34"/>
      <c r="F51" s="68"/>
      <c r="G51" s="68"/>
    </row>
    <row r="52" spans="1:7" ht="21.75" customHeight="1">
      <c r="A52" s="34">
        <f t="shared" si="1"/>
        <v>50</v>
      </c>
      <c r="B52" s="53">
        <v>50</v>
      </c>
      <c r="C52" s="49"/>
      <c r="D52" s="50"/>
      <c r="E52" s="34"/>
      <c r="F52" s="68"/>
      <c r="G52" s="68"/>
    </row>
    <row r="53" spans="1:7" ht="21.75" customHeight="1">
      <c r="A53" s="34">
        <f t="shared" si="1"/>
        <v>51</v>
      </c>
      <c r="B53" s="53">
        <v>51</v>
      </c>
      <c r="C53" s="49"/>
      <c r="D53" s="50"/>
      <c r="E53" s="34"/>
      <c r="F53" s="68"/>
      <c r="G53" s="68"/>
    </row>
    <row r="54" spans="1:7" ht="21.75" customHeight="1">
      <c r="A54" s="34">
        <f t="shared" si="1"/>
        <v>52</v>
      </c>
      <c r="B54" s="53">
        <v>52</v>
      </c>
      <c r="C54" s="49"/>
      <c r="D54" s="50"/>
      <c r="E54" s="34"/>
      <c r="F54" s="68"/>
      <c r="G54" s="68"/>
    </row>
    <row r="55" spans="1:7" ht="21.75" customHeight="1">
      <c r="A55" s="34">
        <f t="shared" si="1"/>
        <v>53</v>
      </c>
      <c r="B55" s="53">
        <v>53</v>
      </c>
      <c r="C55" s="49"/>
      <c r="D55" s="50"/>
      <c r="E55" s="34"/>
      <c r="F55" s="68"/>
      <c r="G55" s="68"/>
    </row>
    <row r="56" spans="1:7" ht="21.75" customHeight="1">
      <c r="A56" s="34">
        <f t="shared" si="1"/>
        <v>54</v>
      </c>
      <c r="B56" s="53">
        <v>54</v>
      </c>
      <c r="C56" s="49"/>
      <c r="D56" s="50"/>
      <c r="E56" s="34"/>
      <c r="F56" s="68"/>
      <c r="G56" s="68"/>
    </row>
    <row r="57" spans="1:7" ht="21.75" customHeight="1">
      <c r="A57" s="34">
        <f t="shared" si="1"/>
        <v>55</v>
      </c>
      <c r="B57" s="53">
        <v>55</v>
      </c>
      <c r="C57" s="49"/>
      <c r="D57" s="50"/>
      <c r="E57" s="34"/>
      <c r="F57" s="68"/>
      <c r="G57" s="68"/>
    </row>
    <row r="58" spans="1:7" ht="21.75" customHeight="1">
      <c r="A58" s="34">
        <f t="shared" si="1"/>
        <v>56</v>
      </c>
      <c r="B58" s="53">
        <v>56</v>
      </c>
      <c r="C58" s="49"/>
      <c r="D58" s="50"/>
      <c r="E58" s="34"/>
      <c r="F58" s="68"/>
      <c r="G58" s="68"/>
    </row>
    <row r="59" spans="1:7" ht="21.75" customHeight="1">
      <c r="A59" s="34">
        <f t="shared" si="1"/>
        <v>57</v>
      </c>
      <c r="B59" s="53">
        <v>57</v>
      </c>
      <c r="C59" s="49"/>
      <c r="D59" s="50"/>
      <c r="E59" s="34"/>
      <c r="F59" s="68"/>
      <c r="G59" s="68"/>
    </row>
    <row r="60" spans="1:7" ht="21.75" customHeight="1">
      <c r="A60" s="34">
        <f t="shared" si="1"/>
        <v>58</v>
      </c>
      <c r="B60" s="53">
        <v>58</v>
      </c>
      <c r="C60" s="49"/>
      <c r="D60" s="50"/>
      <c r="E60" s="34"/>
      <c r="F60" s="68"/>
      <c r="G60" s="68"/>
    </row>
    <row r="61" spans="1:7" ht="21.75" customHeight="1">
      <c r="A61" s="34">
        <f t="shared" si="1"/>
        <v>59</v>
      </c>
      <c r="B61" s="53">
        <v>59</v>
      </c>
      <c r="C61" s="49"/>
      <c r="D61" s="50"/>
      <c r="E61" s="34"/>
      <c r="F61" s="68"/>
      <c r="G61" s="68"/>
    </row>
    <row r="62" spans="1:7" ht="21.75" customHeight="1">
      <c r="A62" s="34">
        <f t="shared" si="1"/>
        <v>60</v>
      </c>
      <c r="B62" s="53">
        <v>60</v>
      </c>
      <c r="C62" s="49"/>
      <c r="D62" s="50"/>
      <c r="E62" s="34"/>
      <c r="F62" s="68"/>
      <c r="G62" s="68"/>
    </row>
    <row r="63" spans="1:7" ht="21.75" customHeight="1">
      <c r="A63" s="34">
        <f t="shared" si="1"/>
        <v>61</v>
      </c>
      <c r="B63" s="53">
        <v>61</v>
      </c>
      <c r="C63" s="49"/>
      <c r="D63" s="50"/>
      <c r="E63" s="34"/>
      <c r="F63" s="68"/>
      <c r="G63" s="68"/>
    </row>
    <row r="64" spans="1:7" ht="21.75" customHeight="1">
      <c r="A64" s="34">
        <f t="shared" si="1"/>
        <v>62</v>
      </c>
      <c r="B64" s="53">
        <v>62</v>
      </c>
      <c r="C64" s="49"/>
      <c r="D64" s="50"/>
      <c r="E64" s="34"/>
      <c r="F64" s="68"/>
      <c r="G64" s="68"/>
    </row>
    <row r="65" spans="1:7" ht="21.75" customHeight="1">
      <c r="A65" s="34">
        <f t="shared" si="1"/>
        <v>63</v>
      </c>
      <c r="B65" s="53">
        <v>63</v>
      </c>
      <c r="C65" s="49"/>
      <c r="D65" s="50"/>
      <c r="E65" s="34"/>
      <c r="F65" s="68"/>
      <c r="G65" s="68"/>
    </row>
    <row r="66" spans="1:7" ht="21.75" customHeight="1">
      <c r="A66" s="34">
        <f t="shared" si="1"/>
        <v>64</v>
      </c>
      <c r="B66" s="53">
        <v>64</v>
      </c>
      <c r="C66" s="49"/>
      <c r="D66" s="50"/>
      <c r="E66" s="34"/>
      <c r="F66" s="68"/>
      <c r="G66" s="68"/>
    </row>
    <row r="67" spans="1:7" ht="21.75" customHeight="1">
      <c r="A67" s="34">
        <f t="shared" si="1"/>
        <v>65</v>
      </c>
      <c r="B67" s="53">
        <v>65</v>
      </c>
      <c r="C67" s="49"/>
      <c r="D67" s="50"/>
      <c r="E67" s="34"/>
      <c r="F67" s="68"/>
      <c r="G67" s="68"/>
    </row>
    <row r="68" spans="1:7" ht="21.75" customHeight="1">
      <c r="A68" s="34">
        <f t="shared" si="1"/>
        <v>66</v>
      </c>
      <c r="B68" s="53">
        <v>66</v>
      </c>
      <c r="C68" s="49"/>
      <c r="D68" s="50"/>
      <c r="E68" s="34"/>
      <c r="F68" s="68"/>
      <c r="G68" s="68"/>
    </row>
    <row r="69" spans="1:7" ht="21.75" customHeight="1">
      <c r="A69" s="34">
        <f t="shared" si="1"/>
        <v>67</v>
      </c>
      <c r="B69" s="53">
        <v>67</v>
      </c>
      <c r="C69" s="49"/>
      <c r="D69" s="50"/>
      <c r="E69" s="34"/>
      <c r="F69" s="68"/>
      <c r="G69" s="68"/>
    </row>
    <row r="70" spans="1:7" ht="21.75" customHeight="1">
      <c r="A70" s="34">
        <f t="shared" si="1"/>
        <v>68</v>
      </c>
      <c r="B70" s="53">
        <v>68</v>
      </c>
      <c r="C70" s="49"/>
      <c r="D70" s="50"/>
      <c r="E70" s="34"/>
      <c r="F70" s="68"/>
      <c r="G70" s="68"/>
    </row>
    <row r="71" spans="1:7" ht="21.75" customHeight="1">
      <c r="A71" s="34">
        <f t="shared" si="1"/>
        <v>69</v>
      </c>
      <c r="B71" s="53">
        <v>69</v>
      </c>
      <c r="C71" s="49"/>
      <c r="D71" s="50"/>
      <c r="E71" s="34"/>
      <c r="F71" s="68"/>
      <c r="G71" s="68"/>
    </row>
    <row r="72" spans="1:7" ht="21.75" customHeight="1">
      <c r="A72" s="34">
        <f>A71+1</f>
        <v>70</v>
      </c>
      <c r="B72" s="53">
        <v>70</v>
      </c>
      <c r="C72" s="49"/>
      <c r="D72" s="50"/>
      <c r="E72" s="34"/>
      <c r="F72" s="68"/>
      <c r="G72" s="68"/>
    </row>
    <row r="73" spans="1:7" ht="21.75" customHeight="1">
      <c r="A73" s="34">
        <f>A72+1</f>
        <v>71</v>
      </c>
      <c r="B73" s="53">
        <v>71</v>
      </c>
      <c r="C73" s="49"/>
      <c r="D73" s="50"/>
      <c r="E73" s="34"/>
      <c r="F73" s="68"/>
      <c r="G73" s="68"/>
    </row>
    <row r="74" spans="1:7" ht="21.75" customHeight="1">
      <c r="A74" s="34">
        <f>A73+1</f>
        <v>72</v>
      </c>
      <c r="B74" s="53">
        <v>72</v>
      </c>
      <c r="C74" s="49"/>
      <c r="D74" s="50"/>
      <c r="E74" s="34"/>
      <c r="F74" s="68"/>
      <c r="G74" s="68"/>
    </row>
  </sheetData>
  <sheetProtection/>
  <printOptions horizontalCentered="1"/>
  <pageMargins left="0.3937007874015748" right="0.3937007874015748" top="0.27" bottom="0.3" header="0.5118110236220472" footer="0.4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"/>
  <dimension ref="A1:U136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9.421875" style="0" customWidth="1"/>
    <col min="5" max="5" width="5.00390625" style="0" customWidth="1"/>
    <col min="6" max="6" width="4.7109375" style="0" customWidth="1"/>
    <col min="7" max="7" width="7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7.7109375" style="0" customWidth="1"/>
    <col min="12" max="12" width="4.7109375" style="0" customWidth="1"/>
    <col min="13" max="13" width="7.7109375" style="0" customWidth="1"/>
    <col min="14" max="14" width="6.28125" style="0" customWidth="1"/>
    <col min="15" max="15" width="9.57421875" style="0" customWidth="1"/>
    <col min="16" max="16" width="7.7109375" style="0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24" customHeight="1" thickBot="1">
      <c r="A2" s="1"/>
      <c r="E2" s="91" t="s">
        <v>108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  <c r="Q2" s="3"/>
    </row>
    <row r="3" spans="1:17" ht="9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6" ht="16.5" thickBot="1">
      <c r="A4" s="13"/>
      <c r="B4" s="4"/>
      <c r="C4" s="4"/>
      <c r="D4" s="14"/>
      <c r="E4" s="55"/>
      <c r="F4" s="56">
        <f aca="true" t="shared" si="0" ref="F4:M4">SUM(F6:F75)</f>
        <v>48</v>
      </c>
      <c r="G4" s="57">
        <f t="shared" si="0"/>
        <v>159.99999999999997</v>
      </c>
      <c r="H4" s="56">
        <f t="shared" si="0"/>
        <v>48</v>
      </c>
      <c r="I4" s="57">
        <f t="shared" si="0"/>
        <v>160</v>
      </c>
      <c r="J4" s="56">
        <f t="shared" si="0"/>
        <v>48</v>
      </c>
      <c r="K4" s="57">
        <f t="shared" si="0"/>
        <v>160</v>
      </c>
      <c r="L4" s="56">
        <f t="shared" si="0"/>
        <v>48</v>
      </c>
      <c r="M4" s="57">
        <f t="shared" si="0"/>
        <v>159.99999999999997</v>
      </c>
      <c r="N4" s="10"/>
      <c r="O4" s="10"/>
      <c r="P4" s="11" t="s">
        <v>1</v>
      </c>
    </row>
    <row r="5" spans="1:16" ht="14.25" thickBot="1">
      <c r="A5" s="7" t="s">
        <v>2</v>
      </c>
      <c r="B5" s="8" t="s">
        <v>3</v>
      </c>
      <c r="C5" s="9" t="s">
        <v>4</v>
      </c>
      <c r="D5" s="10"/>
      <c r="E5" s="42" t="s">
        <v>43</v>
      </c>
      <c r="F5" s="42" t="s">
        <v>30</v>
      </c>
      <c r="G5" s="42" t="s">
        <v>31</v>
      </c>
      <c r="H5" s="42" t="s">
        <v>32</v>
      </c>
      <c r="I5" s="42" t="s">
        <v>33</v>
      </c>
      <c r="J5" s="42" t="s">
        <v>34</v>
      </c>
      <c r="K5" s="42" t="s">
        <v>35</v>
      </c>
      <c r="L5" s="42" t="s">
        <v>36</v>
      </c>
      <c r="M5" s="42" t="s">
        <v>37</v>
      </c>
      <c r="N5" s="43" t="s">
        <v>1</v>
      </c>
      <c r="O5" s="44" t="s">
        <v>38</v>
      </c>
      <c r="P5" s="12" t="s">
        <v>39</v>
      </c>
    </row>
    <row r="6" spans="1:21" ht="15">
      <c r="A6" s="6">
        <v>1</v>
      </c>
      <c r="B6" s="37">
        <f>HRÁČI!B7</f>
        <v>5</v>
      </c>
      <c r="C6" s="38" t="str">
        <f>HRÁČI!C7</f>
        <v>Gavula</v>
      </c>
      <c r="D6" s="60" t="str">
        <f>HRÁČI!D7</f>
        <v>Gabriel</v>
      </c>
      <c r="E6" s="45">
        <v>10</v>
      </c>
      <c r="F6" s="47">
        <v>5</v>
      </c>
      <c r="G6" s="58">
        <v>12.6</v>
      </c>
      <c r="H6" s="47">
        <v>5</v>
      </c>
      <c r="I6" s="58">
        <v>12.8</v>
      </c>
      <c r="J6" s="47">
        <v>5</v>
      </c>
      <c r="K6" s="58">
        <v>12.95</v>
      </c>
      <c r="L6" s="47">
        <v>3</v>
      </c>
      <c r="M6" s="58">
        <v>11.05</v>
      </c>
      <c r="N6" s="46">
        <f aca="true" t="shared" si="1" ref="N6:N37">SUM(F6,H6,J6,L6)</f>
        <v>18</v>
      </c>
      <c r="O6" s="46">
        <f aca="true" t="shared" si="2" ref="O6:O37">SUM(G6,I6,K6,M6)</f>
        <v>49.39999999999999</v>
      </c>
      <c r="P6" s="59">
        <v>19</v>
      </c>
      <c r="R6" t="s">
        <v>56</v>
      </c>
      <c r="S6" t="s">
        <v>54</v>
      </c>
      <c r="T6">
        <v>5</v>
      </c>
      <c r="U6">
        <v>11.85</v>
      </c>
    </row>
    <row r="7" spans="1:21" ht="15">
      <c r="A7" s="6">
        <v>2</v>
      </c>
      <c r="B7" s="37">
        <f>HRÁČI!B14</f>
        <v>12</v>
      </c>
      <c r="C7" s="38" t="str">
        <f>HRÁČI!C14</f>
        <v>Leskovský  </v>
      </c>
      <c r="D7" s="60" t="str">
        <f>HRÁČI!D14</f>
        <v>Roman</v>
      </c>
      <c r="E7" s="45">
        <v>16</v>
      </c>
      <c r="F7" s="47">
        <v>5</v>
      </c>
      <c r="G7" s="58">
        <v>11.4</v>
      </c>
      <c r="H7" s="47">
        <v>3</v>
      </c>
      <c r="I7" s="58">
        <v>12.6</v>
      </c>
      <c r="J7" s="47">
        <v>3</v>
      </c>
      <c r="K7" s="58">
        <v>9.8</v>
      </c>
      <c r="L7" s="47">
        <v>5</v>
      </c>
      <c r="M7" s="58">
        <v>11.65</v>
      </c>
      <c r="N7" s="46">
        <f t="shared" si="1"/>
        <v>16</v>
      </c>
      <c r="O7" s="46">
        <f t="shared" si="2"/>
        <v>45.449999999999996</v>
      </c>
      <c r="P7" s="59">
        <v>17</v>
      </c>
      <c r="R7" t="s">
        <v>83</v>
      </c>
      <c r="S7" t="s">
        <v>84</v>
      </c>
      <c r="T7">
        <v>1</v>
      </c>
      <c r="U7">
        <v>8.35</v>
      </c>
    </row>
    <row r="8" spans="1:21" ht="15">
      <c r="A8" s="6">
        <v>3</v>
      </c>
      <c r="B8" s="37">
        <f>HRÁČI!B17</f>
        <v>15</v>
      </c>
      <c r="C8" s="38" t="str">
        <f>HRÁČI!C17</f>
        <v>Michalovič</v>
      </c>
      <c r="D8" s="60" t="str">
        <f>HRÁČI!D17</f>
        <v>Peter</v>
      </c>
      <c r="E8" s="45">
        <v>5</v>
      </c>
      <c r="F8" s="47">
        <v>3</v>
      </c>
      <c r="G8" s="58">
        <v>10.05</v>
      </c>
      <c r="H8" s="47">
        <v>5</v>
      </c>
      <c r="I8" s="58">
        <v>11.1</v>
      </c>
      <c r="J8" s="47">
        <v>3</v>
      </c>
      <c r="K8" s="58">
        <v>10</v>
      </c>
      <c r="L8" s="47">
        <v>5</v>
      </c>
      <c r="M8" s="58">
        <v>11.15</v>
      </c>
      <c r="N8" s="46">
        <f t="shared" si="1"/>
        <v>16</v>
      </c>
      <c r="O8" s="46">
        <f t="shared" si="2"/>
        <v>42.3</v>
      </c>
      <c r="P8" s="59">
        <v>15</v>
      </c>
      <c r="R8" t="s">
        <v>77</v>
      </c>
      <c r="S8" t="s">
        <v>76</v>
      </c>
      <c r="T8">
        <v>4</v>
      </c>
      <c r="U8">
        <v>10.05</v>
      </c>
    </row>
    <row r="9" spans="1:21" ht="15">
      <c r="A9" s="6">
        <v>4</v>
      </c>
      <c r="B9" s="37">
        <f>HRÁČI!B26</f>
        <v>24</v>
      </c>
      <c r="C9" s="38" t="str">
        <f>HRÁČI!C26</f>
        <v>Stanko</v>
      </c>
      <c r="D9" s="60" t="str">
        <f>HRÁČI!D26</f>
        <v>Peter</v>
      </c>
      <c r="E9" s="45">
        <v>4</v>
      </c>
      <c r="F9" s="47">
        <v>1</v>
      </c>
      <c r="G9" s="58">
        <v>7.65</v>
      </c>
      <c r="H9" s="47">
        <v>5</v>
      </c>
      <c r="I9" s="58">
        <v>12.1</v>
      </c>
      <c r="J9" s="47">
        <v>5</v>
      </c>
      <c r="K9" s="58">
        <v>13.8</v>
      </c>
      <c r="L9" s="47">
        <v>3</v>
      </c>
      <c r="M9" s="58">
        <v>11</v>
      </c>
      <c r="N9" s="46">
        <f t="shared" si="1"/>
        <v>14</v>
      </c>
      <c r="O9" s="46">
        <f t="shared" si="2"/>
        <v>44.55</v>
      </c>
      <c r="P9" s="59">
        <v>13</v>
      </c>
      <c r="R9" t="s">
        <v>10</v>
      </c>
      <c r="S9" t="s">
        <v>5</v>
      </c>
      <c r="T9">
        <v>2</v>
      </c>
      <c r="U9">
        <v>9.75</v>
      </c>
    </row>
    <row r="10" spans="1:21" ht="15">
      <c r="A10" s="6">
        <v>5</v>
      </c>
      <c r="B10" s="37">
        <f>HRÁČI!B15</f>
        <v>13</v>
      </c>
      <c r="C10" s="38" t="str">
        <f>HRÁČI!C15</f>
        <v>Mechura</v>
      </c>
      <c r="D10" s="60" t="str">
        <f>HRÁČI!D15</f>
        <v>Ladislav</v>
      </c>
      <c r="E10" s="45">
        <v>7</v>
      </c>
      <c r="F10" s="47">
        <v>5</v>
      </c>
      <c r="G10" s="58">
        <v>12.3</v>
      </c>
      <c r="H10" s="47">
        <v>3</v>
      </c>
      <c r="I10" s="58">
        <v>10.85</v>
      </c>
      <c r="J10" s="47">
        <v>1</v>
      </c>
      <c r="K10" s="58">
        <v>8.65</v>
      </c>
      <c r="L10" s="47">
        <v>5</v>
      </c>
      <c r="M10" s="58">
        <v>11.4</v>
      </c>
      <c r="N10" s="46">
        <f t="shared" si="1"/>
        <v>14</v>
      </c>
      <c r="O10" s="46">
        <f t="shared" si="2"/>
        <v>43.199999999999996</v>
      </c>
      <c r="P10" s="59">
        <v>12</v>
      </c>
      <c r="R10" s="88"/>
      <c r="S10" s="88"/>
      <c r="T10" s="88"/>
      <c r="U10" s="88">
        <f>SUM(U6:U9)</f>
        <v>40</v>
      </c>
    </row>
    <row r="11" spans="1:16" ht="15">
      <c r="A11" s="6">
        <v>6</v>
      </c>
      <c r="B11" s="37">
        <f>HRÁČI!B28</f>
        <v>26</v>
      </c>
      <c r="C11" s="38" t="str">
        <f>HRÁČI!C28</f>
        <v>Vagaš</v>
      </c>
      <c r="D11" s="60" t="str">
        <f>HRÁČI!D28</f>
        <v>Vladimír</v>
      </c>
      <c r="E11" s="45">
        <v>9</v>
      </c>
      <c r="F11" s="47">
        <v>3</v>
      </c>
      <c r="G11" s="58">
        <v>10.6</v>
      </c>
      <c r="H11" s="47">
        <v>5</v>
      </c>
      <c r="I11" s="58">
        <v>12.25</v>
      </c>
      <c r="J11" s="47">
        <v>5</v>
      </c>
      <c r="K11" s="58">
        <v>11.35</v>
      </c>
      <c r="L11" s="47">
        <v>1</v>
      </c>
      <c r="M11" s="58">
        <v>7.3</v>
      </c>
      <c r="N11" s="46">
        <f t="shared" si="1"/>
        <v>14</v>
      </c>
      <c r="O11" s="46">
        <f t="shared" si="2"/>
        <v>41.5</v>
      </c>
      <c r="P11" s="59">
        <v>11</v>
      </c>
    </row>
    <row r="12" spans="1:16" ht="15">
      <c r="A12" s="6">
        <v>7</v>
      </c>
      <c r="B12" s="37">
        <f>HRÁČI!B12</f>
        <v>10</v>
      </c>
      <c r="C12" s="38" t="str">
        <f>HRÁČI!C12</f>
        <v>Křivan</v>
      </c>
      <c r="D12" s="60" t="str">
        <f>HRÁČI!D12</f>
        <v>Martin</v>
      </c>
      <c r="E12" s="45">
        <v>12</v>
      </c>
      <c r="F12" s="47">
        <v>4</v>
      </c>
      <c r="G12" s="58">
        <v>10.05</v>
      </c>
      <c r="H12" s="47">
        <v>1</v>
      </c>
      <c r="I12" s="58">
        <v>3.15</v>
      </c>
      <c r="J12" s="47">
        <v>5</v>
      </c>
      <c r="K12" s="58">
        <v>13.8</v>
      </c>
      <c r="L12" s="47">
        <v>3</v>
      </c>
      <c r="M12" s="58">
        <v>10.05</v>
      </c>
      <c r="N12" s="46">
        <f t="shared" si="1"/>
        <v>13</v>
      </c>
      <c r="O12" s="46">
        <f t="shared" si="2"/>
        <v>37.05</v>
      </c>
      <c r="P12" s="59">
        <v>10</v>
      </c>
    </row>
    <row r="13" spans="1:21" ht="15">
      <c r="A13" s="6">
        <v>8</v>
      </c>
      <c r="B13" s="37">
        <f>HRÁČI!B29</f>
        <v>27</v>
      </c>
      <c r="C13" s="38" t="str">
        <f>HRÁČI!C29</f>
        <v>Vaškor</v>
      </c>
      <c r="D13" s="60" t="str">
        <f>HRÁČI!D29</f>
        <v>Ján</v>
      </c>
      <c r="E13" s="45">
        <v>1</v>
      </c>
      <c r="F13" s="47">
        <v>5</v>
      </c>
      <c r="G13" s="58">
        <v>11.85</v>
      </c>
      <c r="H13" s="47">
        <v>5</v>
      </c>
      <c r="I13" s="58">
        <v>14.25</v>
      </c>
      <c r="J13" s="47">
        <v>1</v>
      </c>
      <c r="K13" s="58">
        <v>7.25</v>
      </c>
      <c r="L13" s="47">
        <v>1</v>
      </c>
      <c r="M13" s="58">
        <v>7.85</v>
      </c>
      <c r="N13" s="46">
        <f t="shared" si="1"/>
        <v>12</v>
      </c>
      <c r="O13" s="46">
        <f t="shared" si="2"/>
        <v>41.2</v>
      </c>
      <c r="P13" s="59">
        <v>9</v>
      </c>
      <c r="R13" t="s">
        <v>60</v>
      </c>
      <c r="S13" t="s">
        <v>89</v>
      </c>
      <c r="T13">
        <v>1</v>
      </c>
      <c r="U13">
        <v>5.35</v>
      </c>
    </row>
    <row r="14" spans="1:21" ht="15">
      <c r="A14" s="6">
        <v>9</v>
      </c>
      <c r="B14" s="37">
        <f>HRÁČI!B5</f>
        <v>3</v>
      </c>
      <c r="C14" s="38" t="str">
        <f>HRÁČI!C5</f>
        <v>Buzgovič</v>
      </c>
      <c r="D14" s="60" t="str">
        <f>HRÁČI!D5</f>
        <v>František</v>
      </c>
      <c r="E14" s="45">
        <v>2</v>
      </c>
      <c r="F14" s="47">
        <v>1</v>
      </c>
      <c r="G14" s="58">
        <v>5.35</v>
      </c>
      <c r="H14" s="47">
        <v>2</v>
      </c>
      <c r="I14" s="58">
        <v>8.5</v>
      </c>
      <c r="J14" s="47">
        <v>4</v>
      </c>
      <c r="K14" s="58">
        <v>9.65</v>
      </c>
      <c r="L14" s="47">
        <v>5</v>
      </c>
      <c r="M14" s="58">
        <v>10.7</v>
      </c>
      <c r="N14" s="46">
        <f t="shared" si="1"/>
        <v>12</v>
      </c>
      <c r="O14" s="46">
        <f t="shared" si="2"/>
        <v>34.2</v>
      </c>
      <c r="P14" s="59">
        <v>8</v>
      </c>
      <c r="R14" t="s">
        <v>80</v>
      </c>
      <c r="S14" t="s">
        <v>44</v>
      </c>
      <c r="T14">
        <v>5</v>
      </c>
      <c r="U14">
        <v>14.05</v>
      </c>
    </row>
    <row r="15" spans="1:21" ht="15">
      <c r="A15" s="6">
        <v>10</v>
      </c>
      <c r="B15" s="37">
        <f>HRÁČI!B9</f>
        <v>7</v>
      </c>
      <c r="C15" s="38" t="str">
        <f>HRÁČI!C9</f>
        <v>Kazimír </v>
      </c>
      <c r="D15" s="60" t="str">
        <f>HRÁČI!D9</f>
        <v>Jozef</v>
      </c>
      <c r="E15" s="45">
        <v>13</v>
      </c>
      <c r="F15" s="47">
        <v>1</v>
      </c>
      <c r="G15" s="58">
        <v>7.35</v>
      </c>
      <c r="H15" s="47">
        <v>4</v>
      </c>
      <c r="I15" s="58">
        <v>11.5</v>
      </c>
      <c r="J15" s="47">
        <v>1</v>
      </c>
      <c r="K15" s="58">
        <v>3.15</v>
      </c>
      <c r="L15" s="47">
        <v>5</v>
      </c>
      <c r="M15" s="58">
        <v>12.35</v>
      </c>
      <c r="N15" s="46">
        <f t="shared" si="1"/>
        <v>11</v>
      </c>
      <c r="O15" s="46">
        <f t="shared" si="2"/>
        <v>34.35</v>
      </c>
      <c r="P15" s="59">
        <v>7</v>
      </c>
      <c r="R15" t="s">
        <v>57</v>
      </c>
      <c r="S15" t="s">
        <v>45</v>
      </c>
      <c r="T15">
        <v>3</v>
      </c>
      <c r="U15">
        <v>10.6</v>
      </c>
    </row>
    <row r="16" spans="1:21" ht="15">
      <c r="A16" s="6">
        <v>11</v>
      </c>
      <c r="B16" s="37">
        <f>HRÁČI!B24</f>
        <v>22</v>
      </c>
      <c r="C16" s="38" t="str">
        <f>HRÁČI!C24</f>
        <v>Sivašov</v>
      </c>
      <c r="D16" s="60" t="str">
        <f>HRÁČI!D24</f>
        <v>Peter</v>
      </c>
      <c r="E16" s="45">
        <v>8</v>
      </c>
      <c r="F16" s="47">
        <v>5</v>
      </c>
      <c r="G16" s="58">
        <v>14.05</v>
      </c>
      <c r="H16" s="47">
        <v>1</v>
      </c>
      <c r="I16" s="58">
        <v>6.35</v>
      </c>
      <c r="J16" s="47">
        <v>3</v>
      </c>
      <c r="K16" s="58">
        <v>13.2</v>
      </c>
      <c r="L16" s="47">
        <v>1</v>
      </c>
      <c r="M16" s="58">
        <v>8.55</v>
      </c>
      <c r="N16" s="46">
        <f t="shared" si="1"/>
        <v>10</v>
      </c>
      <c r="O16" s="46">
        <f t="shared" si="2"/>
        <v>42.14999999999999</v>
      </c>
      <c r="P16" s="59">
        <v>6</v>
      </c>
      <c r="R16" s="88"/>
      <c r="S16" s="88"/>
      <c r="T16" s="88"/>
      <c r="U16" s="88">
        <f>SUM(U12:U15)</f>
        <v>30</v>
      </c>
    </row>
    <row r="17" spans="1:16" ht="15">
      <c r="A17" s="6">
        <v>12</v>
      </c>
      <c r="B17" s="37">
        <f>HRÁČI!B30</f>
        <v>28</v>
      </c>
      <c r="C17" s="38" t="str">
        <f>HRÁČI!C30</f>
        <v>Vavrík  </v>
      </c>
      <c r="D17" s="60" t="str">
        <f>HRÁČI!D30</f>
        <v>Roman</v>
      </c>
      <c r="E17" s="45">
        <v>14</v>
      </c>
      <c r="F17" s="47">
        <v>2</v>
      </c>
      <c r="G17" s="58">
        <v>9.75</v>
      </c>
      <c r="H17" s="47">
        <v>2</v>
      </c>
      <c r="I17" s="58">
        <v>9.45</v>
      </c>
      <c r="J17" s="47">
        <v>3</v>
      </c>
      <c r="K17" s="58">
        <v>13.05</v>
      </c>
      <c r="L17" s="47">
        <v>3</v>
      </c>
      <c r="M17" s="58">
        <v>9.8</v>
      </c>
      <c r="N17" s="46">
        <f t="shared" si="1"/>
        <v>10</v>
      </c>
      <c r="O17" s="46">
        <f t="shared" si="2"/>
        <v>42.05</v>
      </c>
      <c r="P17" s="59">
        <v>5</v>
      </c>
    </row>
    <row r="18" spans="1:16" ht="15">
      <c r="A18" s="6">
        <v>13</v>
      </c>
      <c r="B18" s="37">
        <f>HRÁČI!B16</f>
        <v>14</v>
      </c>
      <c r="C18" s="38" t="str">
        <f>HRÁČI!C16</f>
        <v>Meier</v>
      </c>
      <c r="D18" s="60" t="str">
        <f>HRÁČI!D16</f>
        <v>Peter</v>
      </c>
      <c r="E18" s="45">
        <v>15</v>
      </c>
      <c r="F18" s="47">
        <v>3</v>
      </c>
      <c r="G18" s="58">
        <v>10.05</v>
      </c>
      <c r="H18" s="47">
        <v>1</v>
      </c>
      <c r="I18" s="58">
        <v>8.25</v>
      </c>
      <c r="J18" s="47">
        <v>5</v>
      </c>
      <c r="K18" s="58">
        <v>12.65</v>
      </c>
      <c r="L18" s="47">
        <v>1</v>
      </c>
      <c r="M18" s="58">
        <v>9.5</v>
      </c>
      <c r="N18" s="46">
        <f t="shared" si="1"/>
        <v>10</v>
      </c>
      <c r="O18" s="46">
        <f t="shared" si="2"/>
        <v>40.45</v>
      </c>
      <c r="P18" s="59">
        <v>4</v>
      </c>
    </row>
    <row r="19" spans="1:21" ht="15">
      <c r="A19" s="6">
        <v>14</v>
      </c>
      <c r="B19" s="37">
        <f>HRÁČI!B27</f>
        <v>25</v>
      </c>
      <c r="C19" s="38" t="str">
        <f>HRÁČI!C27</f>
        <v>Udvardy</v>
      </c>
      <c r="D19" s="60" t="str">
        <f>HRÁČI!D27</f>
        <v>Ľubomír</v>
      </c>
      <c r="E19" s="45">
        <v>11</v>
      </c>
      <c r="F19" s="47">
        <v>3</v>
      </c>
      <c r="G19" s="58">
        <v>10.95</v>
      </c>
      <c r="H19" s="47">
        <v>3</v>
      </c>
      <c r="I19" s="58">
        <v>9.5</v>
      </c>
      <c r="J19" s="47">
        <v>1</v>
      </c>
      <c r="K19" s="58">
        <v>3</v>
      </c>
      <c r="L19" s="47">
        <v>2</v>
      </c>
      <c r="M19" s="58">
        <v>9.75</v>
      </c>
      <c r="N19" s="46">
        <f t="shared" si="1"/>
        <v>9</v>
      </c>
      <c r="O19" s="46">
        <f t="shared" si="2"/>
        <v>33.2</v>
      </c>
      <c r="P19" s="59">
        <v>3</v>
      </c>
      <c r="R19" t="s">
        <v>88</v>
      </c>
      <c r="S19" t="s">
        <v>44</v>
      </c>
      <c r="T19">
        <v>1</v>
      </c>
      <c r="U19">
        <v>7.65</v>
      </c>
    </row>
    <row r="20" spans="1:21" ht="15">
      <c r="A20" s="6">
        <v>15</v>
      </c>
      <c r="B20" s="37">
        <f>HRÁČI!B4</f>
        <v>2</v>
      </c>
      <c r="C20" s="38" t="str">
        <f>HRÁČI!C4</f>
        <v>Bušovský</v>
      </c>
      <c r="D20" s="60" t="str">
        <f>HRÁČI!D4</f>
        <v>Ivan</v>
      </c>
      <c r="E20" s="45">
        <v>6</v>
      </c>
      <c r="F20" s="47">
        <v>1</v>
      </c>
      <c r="G20" s="58">
        <v>7.65</v>
      </c>
      <c r="H20" s="47">
        <v>1</v>
      </c>
      <c r="I20" s="58">
        <v>7.9</v>
      </c>
      <c r="J20" s="47">
        <v>2</v>
      </c>
      <c r="K20" s="58">
        <v>9.45</v>
      </c>
      <c r="L20" s="47">
        <v>4</v>
      </c>
      <c r="M20" s="58">
        <v>10.05</v>
      </c>
      <c r="N20" s="46">
        <f t="shared" si="1"/>
        <v>8</v>
      </c>
      <c r="O20" s="46">
        <f t="shared" si="2"/>
        <v>35.05</v>
      </c>
      <c r="P20" s="59">
        <v>2</v>
      </c>
      <c r="R20" t="s">
        <v>65</v>
      </c>
      <c r="S20" t="s">
        <v>66</v>
      </c>
      <c r="T20">
        <v>5</v>
      </c>
      <c r="U20">
        <v>12.3</v>
      </c>
    </row>
    <row r="21" spans="1:21" ht="15">
      <c r="A21" s="6">
        <v>16</v>
      </c>
      <c r="B21" s="37">
        <f>HRÁČI!B19</f>
        <v>17</v>
      </c>
      <c r="C21" s="38" t="str">
        <f>HRÁČI!C19</f>
        <v>Novák</v>
      </c>
      <c r="D21" s="60" t="str">
        <f>HRÁČI!D19</f>
        <v>Pavel</v>
      </c>
      <c r="E21" s="45">
        <v>3</v>
      </c>
      <c r="F21" s="47">
        <v>1</v>
      </c>
      <c r="G21" s="58">
        <v>8.35</v>
      </c>
      <c r="H21" s="47">
        <v>2</v>
      </c>
      <c r="I21" s="58">
        <v>9.45</v>
      </c>
      <c r="J21" s="47">
        <v>1</v>
      </c>
      <c r="K21" s="58">
        <v>8.25</v>
      </c>
      <c r="L21" s="47">
        <v>1</v>
      </c>
      <c r="M21" s="58">
        <v>7.85</v>
      </c>
      <c r="N21" s="46">
        <f t="shared" si="1"/>
        <v>5</v>
      </c>
      <c r="O21" s="46">
        <f t="shared" si="2"/>
        <v>33.9</v>
      </c>
      <c r="P21" s="59">
        <v>1</v>
      </c>
      <c r="R21" t="s">
        <v>79</v>
      </c>
      <c r="S21" t="s">
        <v>44</v>
      </c>
      <c r="T21">
        <v>3</v>
      </c>
      <c r="U21">
        <v>10.05</v>
      </c>
    </row>
    <row r="22" spans="1:21" ht="15">
      <c r="A22" s="6">
        <v>17</v>
      </c>
      <c r="B22" s="37">
        <f>HRÁČI!B3</f>
        <v>1</v>
      </c>
      <c r="C22" s="38" t="str">
        <f>HRÁČI!C3</f>
        <v>Biely</v>
      </c>
      <c r="D22" s="60" t="str">
        <f>HRÁČI!D3</f>
        <v>Peter</v>
      </c>
      <c r="E22" s="45"/>
      <c r="F22" s="47"/>
      <c r="G22" s="58"/>
      <c r="H22" s="47"/>
      <c r="I22" s="58"/>
      <c r="J22" s="47"/>
      <c r="K22" s="58"/>
      <c r="L22" s="47"/>
      <c r="M22" s="58"/>
      <c r="N22" s="46">
        <f t="shared" si="1"/>
        <v>0</v>
      </c>
      <c r="O22" s="46">
        <f t="shared" si="2"/>
        <v>0</v>
      </c>
      <c r="P22" s="59"/>
      <c r="R22" s="88"/>
      <c r="S22" s="88"/>
      <c r="T22" s="88"/>
      <c r="U22" s="88">
        <f>SUM(U18:U21)</f>
        <v>30.000000000000004</v>
      </c>
    </row>
    <row r="23" spans="1:16" ht="15">
      <c r="A23" s="6">
        <v>18</v>
      </c>
      <c r="B23" s="37">
        <f>HRÁČI!B6</f>
        <v>4</v>
      </c>
      <c r="C23" s="38" t="str">
        <f>HRÁČI!C6</f>
        <v>Dolhý</v>
      </c>
      <c r="D23" s="60" t="str">
        <f>HRÁČI!D6</f>
        <v>Pavol</v>
      </c>
      <c r="E23" s="45"/>
      <c r="F23" s="47"/>
      <c r="G23" s="58"/>
      <c r="H23" s="47"/>
      <c r="I23" s="58"/>
      <c r="J23" s="47"/>
      <c r="K23" s="58"/>
      <c r="L23" s="47"/>
      <c r="M23" s="58"/>
      <c r="N23" s="46">
        <f t="shared" si="1"/>
        <v>0</v>
      </c>
      <c r="O23" s="46">
        <f t="shared" si="2"/>
        <v>0</v>
      </c>
      <c r="P23" s="59"/>
    </row>
    <row r="24" spans="1:16" ht="15">
      <c r="A24" s="6">
        <v>19</v>
      </c>
      <c r="B24" s="37">
        <f>HRÁČI!B8</f>
        <v>6</v>
      </c>
      <c r="C24" s="38" t="str">
        <f>HRÁČI!C8</f>
        <v>Jursík </v>
      </c>
      <c r="D24" s="60" t="str">
        <f>HRÁČI!D8</f>
        <v>Miroslav </v>
      </c>
      <c r="E24" s="45"/>
      <c r="F24" s="47"/>
      <c r="G24" s="58"/>
      <c r="H24" s="47"/>
      <c r="I24" s="58"/>
      <c r="J24" s="47"/>
      <c r="K24" s="58"/>
      <c r="L24" s="47"/>
      <c r="M24" s="58"/>
      <c r="N24" s="46">
        <f t="shared" si="1"/>
        <v>0</v>
      </c>
      <c r="O24" s="46">
        <f t="shared" si="2"/>
        <v>0</v>
      </c>
      <c r="P24" s="59"/>
    </row>
    <row r="25" spans="1:21" ht="15">
      <c r="A25" s="6">
        <v>20</v>
      </c>
      <c r="B25" s="37">
        <f>HRÁČI!B10</f>
        <v>8</v>
      </c>
      <c r="C25" s="38" t="str">
        <f>HRÁČI!C10</f>
        <v>Kočíšek</v>
      </c>
      <c r="D25" s="60" t="str">
        <f>HRÁČI!D10</f>
        <v>Jozef</v>
      </c>
      <c r="E25" s="45"/>
      <c r="F25" s="47"/>
      <c r="G25" s="58"/>
      <c r="H25" s="47"/>
      <c r="I25" s="58"/>
      <c r="J25" s="47"/>
      <c r="K25" s="58"/>
      <c r="L25" s="47"/>
      <c r="M25" s="58"/>
      <c r="N25" s="46">
        <f t="shared" si="1"/>
        <v>0</v>
      </c>
      <c r="O25" s="46">
        <f t="shared" si="2"/>
        <v>0</v>
      </c>
      <c r="P25" s="59"/>
      <c r="R25" t="s">
        <v>55</v>
      </c>
      <c r="S25" t="s">
        <v>44</v>
      </c>
      <c r="T25">
        <v>3</v>
      </c>
      <c r="U25">
        <v>10.05</v>
      </c>
    </row>
    <row r="26" spans="1:21" ht="15">
      <c r="A26" s="6">
        <v>21</v>
      </c>
      <c r="B26" s="37">
        <f>HRÁČI!B11</f>
        <v>9</v>
      </c>
      <c r="C26" s="38" t="str">
        <f>HRÁČI!C11</f>
        <v>Krejsa </v>
      </c>
      <c r="D26" s="60" t="str">
        <f>HRÁČI!D11</f>
        <v>Jaroslav</v>
      </c>
      <c r="E26" s="45"/>
      <c r="F26" s="47"/>
      <c r="G26" s="58"/>
      <c r="H26" s="47"/>
      <c r="I26" s="58"/>
      <c r="J26" s="47"/>
      <c r="K26" s="58"/>
      <c r="L26" s="47"/>
      <c r="M26" s="58"/>
      <c r="N26" s="46">
        <f t="shared" si="1"/>
        <v>0</v>
      </c>
      <c r="O26" s="46">
        <f t="shared" si="2"/>
        <v>0</v>
      </c>
      <c r="P26" s="59"/>
      <c r="R26" t="s">
        <v>61</v>
      </c>
      <c r="S26" t="s">
        <v>62</v>
      </c>
      <c r="T26">
        <v>5</v>
      </c>
      <c r="U26">
        <v>12.6</v>
      </c>
    </row>
    <row r="27" spans="1:21" ht="15">
      <c r="A27" s="6">
        <v>22</v>
      </c>
      <c r="B27" s="37">
        <f>HRÁČI!B13</f>
        <v>11</v>
      </c>
      <c r="C27" s="38" t="str">
        <f>HRÁČI!C13</f>
        <v>Kulla</v>
      </c>
      <c r="D27" s="60" t="str">
        <f>HRÁČI!D13</f>
        <v>Stanislav</v>
      </c>
      <c r="E27" s="45"/>
      <c r="F27" s="47"/>
      <c r="G27" s="58"/>
      <c r="H27" s="47"/>
      <c r="I27" s="58"/>
      <c r="J27" s="47"/>
      <c r="K27" s="58"/>
      <c r="L27" s="47"/>
      <c r="M27" s="58"/>
      <c r="N27" s="46">
        <f t="shared" si="1"/>
        <v>0</v>
      </c>
      <c r="O27" s="46">
        <f t="shared" si="2"/>
        <v>0</v>
      </c>
      <c r="P27" s="59"/>
      <c r="R27" t="s">
        <v>8</v>
      </c>
      <c r="S27" t="s">
        <v>6</v>
      </c>
      <c r="T27">
        <v>1</v>
      </c>
      <c r="U27">
        <v>7.35</v>
      </c>
    </row>
    <row r="28" spans="1:21" ht="15">
      <c r="A28" s="6">
        <v>23</v>
      </c>
      <c r="B28" s="37">
        <f>HRÁČI!B18</f>
        <v>16</v>
      </c>
      <c r="C28" s="38" t="str">
        <f>HRÁČI!C18</f>
        <v>Mráz</v>
      </c>
      <c r="D28" s="60" t="str">
        <f>HRÁČI!D18</f>
        <v>Daniel</v>
      </c>
      <c r="E28" s="45"/>
      <c r="F28" s="47"/>
      <c r="G28" s="58"/>
      <c r="H28" s="47"/>
      <c r="I28" s="58"/>
      <c r="J28" s="47"/>
      <c r="K28" s="58"/>
      <c r="L28" s="47"/>
      <c r="M28" s="58"/>
      <c r="N28" s="46">
        <f t="shared" si="1"/>
        <v>0</v>
      </c>
      <c r="O28" s="46">
        <f t="shared" si="2"/>
        <v>0</v>
      </c>
      <c r="P28" s="59"/>
      <c r="R28" s="88"/>
      <c r="S28" s="88"/>
      <c r="T28" s="88"/>
      <c r="U28" s="88">
        <f>SUM(U24:U27)</f>
        <v>30</v>
      </c>
    </row>
    <row r="29" spans="1:16" ht="15">
      <c r="A29" s="6">
        <v>24</v>
      </c>
      <c r="B29" s="37">
        <f>HRÁČI!B20</f>
        <v>18</v>
      </c>
      <c r="C29" s="38" t="str">
        <f>HRÁČI!C20</f>
        <v>Orechovský</v>
      </c>
      <c r="D29" s="60" t="str">
        <f>HRÁČI!D20</f>
        <v>Stanislav</v>
      </c>
      <c r="E29" s="45"/>
      <c r="F29" s="47"/>
      <c r="G29" s="58"/>
      <c r="H29" s="47"/>
      <c r="I29" s="58"/>
      <c r="J29" s="47"/>
      <c r="K29" s="58"/>
      <c r="L29" s="47"/>
      <c r="M29" s="58"/>
      <c r="N29" s="46">
        <f t="shared" si="1"/>
        <v>0</v>
      </c>
      <c r="O29" s="46">
        <f t="shared" si="2"/>
        <v>0</v>
      </c>
      <c r="P29" s="59"/>
    </row>
    <row r="30" spans="1:16" ht="15">
      <c r="A30" s="6">
        <v>25</v>
      </c>
      <c r="B30" s="37">
        <f>HRÁČI!B21</f>
        <v>19</v>
      </c>
      <c r="C30" s="38" t="str">
        <f>HRÁČI!C21</f>
        <v>Pavlík</v>
      </c>
      <c r="D30" s="60" t="str">
        <f>HRÁČI!D21</f>
        <v>Jozef</v>
      </c>
      <c r="E30" s="45"/>
      <c r="F30" s="47"/>
      <c r="G30" s="58"/>
      <c r="H30" s="47"/>
      <c r="I30" s="58"/>
      <c r="J30" s="47"/>
      <c r="K30" s="58"/>
      <c r="L30" s="47"/>
      <c r="M30" s="58"/>
      <c r="N30" s="46">
        <f t="shared" si="1"/>
        <v>0</v>
      </c>
      <c r="O30" s="46">
        <f t="shared" si="2"/>
        <v>0</v>
      </c>
      <c r="P30" s="59"/>
    </row>
    <row r="31" spans="1:21" ht="15">
      <c r="A31" s="6">
        <v>26</v>
      </c>
      <c r="B31" s="37">
        <f>HRÁČI!B22</f>
        <v>20</v>
      </c>
      <c r="C31" s="38" t="str">
        <f>HRÁČI!C22</f>
        <v>Pavlík</v>
      </c>
      <c r="D31" s="60" t="str">
        <f>HRÁČI!D22</f>
        <v>Miroslav</v>
      </c>
      <c r="E31" s="45"/>
      <c r="F31" s="47"/>
      <c r="G31" s="58"/>
      <c r="H31" s="47"/>
      <c r="I31" s="58"/>
      <c r="J31" s="47"/>
      <c r="K31" s="58"/>
      <c r="L31" s="47"/>
      <c r="M31" s="58"/>
      <c r="N31" s="46">
        <f t="shared" si="1"/>
        <v>0</v>
      </c>
      <c r="O31" s="46">
        <f t="shared" si="2"/>
        <v>0</v>
      </c>
      <c r="P31" s="59"/>
      <c r="R31" t="s">
        <v>67</v>
      </c>
      <c r="S31" t="s">
        <v>7</v>
      </c>
      <c r="T31">
        <v>1</v>
      </c>
      <c r="U31">
        <v>7.65</v>
      </c>
    </row>
    <row r="32" spans="1:21" ht="15">
      <c r="A32" s="6">
        <v>27</v>
      </c>
      <c r="B32" s="37">
        <f>HRÁČI!B23</f>
        <v>21</v>
      </c>
      <c r="C32" s="38" t="str">
        <f>HRÁČI!C23</f>
        <v>Petříček</v>
      </c>
      <c r="D32" s="60" t="str">
        <f>HRÁČI!D23</f>
        <v>Miroslav</v>
      </c>
      <c r="E32" s="45"/>
      <c r="F32" s="47"/>
      <c r="G32" s="58"/>
      <c r="H32" s="47"/>
      <c r="I32" s="58"/>
      <c r="J32" s="47"/>
      <c r="K32" s="58"/>
      <c r="L32" s="47"/>
      <c r="M32" s="58"/>
      <c r="N32" s="46">
        <f t="shared" si="1"/>
        <v>0</v>
      </c>
      <c r="O32" s="46">
        <f t="shared" si="2"/>
        <v>0</v>
      </c>
      <c r="P32" s="59"/>
      <c r="R32" t="s">
        <v>85</v>
      </c>
      <c r="S32" t="s">
        <v>86</v>
      </c>
      <c r="T32">
        <v>3</v>
      </c>
      <c r="U32">
        <v>10.95</v>
      </c>
    </row>
    <row r="33" spans="1:21" ht="15">
      <c r="A33" s="6">
        <v>28</v>
      </c>
      <c r="B33" s="37">
        <f>HRÁČI!B25</f>
        <v>23</v>
      </c>
      <c r="C33" s="38" t="str">
        <f>HRÁČI!C25</f>
        <v>Slivovič</v>
      </c>
      <c r="D33" s="60" t="str">
        <f>HRÁČI!D25</f>
        <v>Michal</v>
      </c>
      <c r="E33" s="45"/>
      <c r="F33" s="47"/>
      <c r="G33" s="58"/>
      <c r="H33" s="47"/>
      <c r="I33" s="58"/>
      <c r="J33" s="47"/>
      <c r="K33" s="58"/>
      <c r="L33" s="47"/>
      <c r="M33" s="58"/>
      <c r="N33" s="46">
        <f t="shared" si="1"/>
        <v>0</v>
      </c>
      <c r="O33" s="46">
        <f t="shared" si="2"/>
        <v>0</v>
      </c>
      <c r="P33" s="59"/>
      <c r="R33" t="s">
        <v>9</v>
      </c>
      <c r="S33" t="s">
        <v>5</v>
      </c>
      <c r="T33">
        <v>5</v>
      </c>
      <c r="U33">
        <v>11.4</v>
      </c>
    </row>
    <row r="34" spans="1:21" ht="15">
      <c r="A34" s="6">
        <v>29</v>
      </c>
      <c r="B34" s="37">
        <f>HRÁČI!B31</f>
        <v>29</v>
      </c>
      <c r="C34" s="38" t="str">
        <f>HRÁČI!C31</f>
        <v>Weiss</v>
      </c>
      <c r="D34" s="60" t="str">
        <f>HRÁČI!D31</f>
        <v>Peter</v>
      </c>
      <c r="E34" s="45"/>
      <c r="F34" s="47"/>
      <c r="G34" s="58"/>
      <c r="H34" s="47"/>
      <c r="I34" s="58"/>
      <c r="J34" s="47"/>
      <c r="K34" s="58"/>
      <c r="L34" s="47"/>
      <c r="M34" s="58"/>
      <c r="N34" s="46">
        <f t="shared" si="1"/>
        <v>0</v>
      </c>
      <c r="O34" s="46">
        <f t="shared" si="2"/>
        <v>0</v>
      </c>
      <c r="P34" s="59"/>
      <c r="R34" s="88"/>
      <c r="S34" s="88"/>
      <c r="T34" s="88"/>
      <c r="U34" s="88">
        <f>SUM(U30:U33)</f>
        <v>30</v>
      </c>
    </row>
    <row r="35" spans="1:16" ht="15">
      <c r="A35" s="6">
        <v>30</v>
      </c>
      <c r="B35" s="37">
        <f>HRÁČI!B32</f>
        <v>30</v>
      </c>
      <c r="C35" s="38" t="str">
        <f>HRÁČI!C32</f>
        <v>Maljar</v>
      </c>
      <c r="D35" s="60" t="str">
        <f>HRÁČI!D32</f>
        <v>Ivan</v>
      </c>
      <c r="E35" s="45"/>
      <c r="F35" s="47"/>
      <c r="G35" s="58"/>
      <c r="H35" s="47"/>
      <c r="I35" s="58"/>
      <c r="J35" s="47"/>
      <c r="K35" s="58"/>
      <c r="L35" s="47"/>
      <c r="M35" s="58"/>
      <c r="N35" s="46">
        <f t="shared" si="1"/>
        <v>0</v>
      </c>
      <c r="O35" s="46">
        <f t="shared" si="2"/>
        <v>0</v>
      </c>
      <c r="P35" s="59"/>
    </row>
    <row r="36" spans="1:16" ht="15">
      <c r="A36" s="6">
        <v>31</v>
      </c>
      <c r="B36" s="37">
        <f>HRÁČI!B33</f>
        <v>31</v>
      </c>
      <c r="C36" s="38" t="str">
        <f>HRÁČI!C33</f>
        <v>Mikuš</v>
      </c>
      <c r="D36" s="60" t="str">
        <f>HRÁČI!D33</f>
        <v>Ján</v>
      </c>
      <c r="E36" s="45"/>
      <c r="F36" s="47"/>
      <c r="G36" s="58"/>
      <c r="H36" s="47"/>
      <c r="I36" s="58"/>
      <c r="J36" s="47"/>
      <c r="K36" s="58"/>
      <c r="L36" s="47"/>
      <c r="M36" s="58"/>
      <c r="N36" s="46">
        <f t="shared" si="1"/>
        <v>0</v>
      </c>
      <c r="O36" s="46">
        <f t="shared" si="2"/>
        <v>0</v>
      </c>
      <c r="P36" s="59"/>
    </row>
    <row r="37" spans="1:16" ht="15">
      <c r="A37" s="6">
        <v>32</v>
      </c>
      <c r="B37" s="37">
        <f>HRÁČI!B34</f>
        <v>32</v>
      </c>
      <c r="C37" s="38" t="str">
        <f>HRÁČI!C34</f>
        <v>Gregor</v>
      </c>
      <c r="D37" s="60" t="str">
        <f>HRÁČI!D34</f>
        <v>Vladimír</v>
      </c>
      <c r="E37" s="45"/>
      <c r="F37" s="47"/>
      <c r="G37" s="58"/>
      <c r="H37" s="47"/>
      <c r="I37" s="58"/>
      <c r="J37" s="47"/>
      <c r="K37" s="58"/>
      <c r="L37" s="47"/>
      <c r="M37" s="58"/>
      <c r="N37" s="46">
        <f t="shared" si="1"/>
        <v>0</v>
      </c>
      <c r="O37" s="46">
        <f t="shared" si="2"/>
        <v>0</v>
      </c>
      <c r="P37" s="59"/>
    </row>
    <row r="38" spans="1:16" ht="15">
      <c r="A38" s="6">
        <v>33</v>
      </c>
      <c r="B38" s="37">
        <f>HRÁČI!B35</f>
        <v>33</v>
      </c>
      <c r="C38" s="38" t="str">
        <f>HRÁČI!C35</f>
        <v>Weiss</v>
      </c>
      <c r="D38" s="60" t="str">
        <f>HRÁČI!D35</f>
        <v>Pavol</v>
      </c>
      <c r="E38" s="45"/>
      <c r="F38" s="47"/>
      <c r="G38" s="58"/>
      <c r="H38" s="47"/>
      <c r="I38" s="58"/>
      <c r="J38" s="47"/>
      <c r="K38" s="58"/>
      <c r="L38" s="47"/>
      <c r="M38" s="58"/>
      <c r="N38" s="46">
        <f aca="true" t="shared" si="3" ref="N38:N69">SUM(F38,H38,J38,L38)</f>
        <v>0</v>
      </c>
      <c r="O38" s="46">
        <f aca="true" t="shared" si="4" ref="O38:O69">SUM(G38,I38,K38,M38)</f>
        <v>0</v>
      </c>
      <c r="P38" s="59"/>
    </row>
    <row r="39" spans="1:16" ht="15">
      <c r="A39" s="6">
        <v>34</v>
      </c>
      <c r="B39" s="37">
        <f>HRÁČI!B36</f>
        <v>34</v>
      </c>
      <c r="C39" s="38" t="str">
        <f>HRÁČI!C36</f>
        <v>Oravec</v>
      </c>
      <c r="D39" s="60" t="str">
        <f>HRÁČI!D36</f>
        <v>Dušan</v>
      </c>
      <c r="E39" s="45"/>
      <c r="F39" s="47"/>
      <c r="G39" s="58"/>
      <c r="H39" s="47"/>
      <c r="I39" s="58"/>
      <c r="J39" s="47"/>
      <c r="K39" s="58"/>
      <c r="L39" s="47"/>
      <c r="M39" s="58"/>
      <c r="N39" s="46">
        <f t="shared" si="3"/>
        <v>0</v>
      </c>
      <c r="O39" s="46">
        <f t="shared" si="4"/>
        <v>0</v>
      </c>
      <c r="P39" s="59"/>
    </row>
    <row r="40" spans="1:16" ht="15">
      <c r="A40" s="6">
        <v>35</v>
      </c>
      <c r="B40" s="37">
        <f>HRÁČI!B37</f>
        <v>35</v>
      </c>
      <c r="C40" s="38" t="str">
        <f>HRÁČI!C37</f>
        <v>Ondriš</v>
      </c>
      <c r="D40" s="60" t="str">
        <f>HRÁČI!D37</f>
        <v>Pavol</v>
      </c>
      <c r="E40" s="45"/>
      <c r="F40" s="47"/>
      <c r="G40" s="58"/>
      <c r="H40" s="47"/>
      <c r="I40" s="58"/>
      <c r="J40" s="47"/>
      <c r="K40" s="58"/>
      <c r="L40" s="47"/>
      <c r="M40" s="58"/>
      <c r="N40" s="46">
        <f t="shared" si="3"/>
        <v>0</v>
      </c>
      <c r="O40" s="46">
        <f t="shared" si="4"/>
        <v>0</v>
      </c>
      <c r="P40" s="59"/>
    </row>
    <row r="41" spans="1:16" ht="15">
      <c r="A41" s="6">
        <v>36</v>
      </c>
      <c r="B41" s="37">
        <f>HRÁČI!B38</f>
        <v>36</v>
      </c>
      <c r="C41" s="38" t="str">
        <f>HRÁČI!C38</f>
        <v>Poldaufová</v>
      </c>
      <c r="D41" s="60" t="str">
        <f>HRÁČI!D38</f>
        <v>Eva</v>
      </c>
      <c r="E41" s="45"/>
      <c r="F41" s="47"/>
      <c r="G41" s="58"/>
      <c r="H41" s="47"/>
      <c r="I41" s="58"/>
      <c r="J41" s="47"/>
      <c r="K41" s="58"/>
      <c r="L41" s="47"/>
      <c r="M41" s="58"/>
      <c r="N41" s="46">
        <f t="shared" si="3"/>
        <v>0</v>
      </c>
      <c r="O41" s="46">
        <f t="shared" si="4"/>
        <v>0</v>
      </c>
      <c r="P41" s="59"/>
    </row>
    <row r="42" spans="1:16" ht="15">
      <c r="A42" s="6">
        <v>37</v>
      </c>
      <c r="B42" s="37">
        <f>HRÁČI!B39</f>
        <v>37</v>
      </c>
      <c r="C42" s="38" t="str">
        <f>HRÁČI!C39</f>
        <v>Makyta</v>
      </c>
      <c r="D42" s="60" t="str">
        <f>HRÁČI!D39</f>
        <v>Pavol</v>
      </c>
      <c r="E42" s="45"/>
      <c r="F42" s="47"/>
      <c r="G42" s="58"/>
      <c r="H42" s="47"/>
      <c r="I42" s="58"/>
      <c r="J42" s="47"/>
      <c r="K42" s="58"/>
      <c r="L42" s="47"/>
      <c r="M42" s="58"/>
      <c r="N42" s="46">
        <f t="shared" si="3"/>
        <v>0</v>
      </c>
      <c r="O42" s="46">
        <f t="shared" si="4"/>
        <v>0</v>
      </c>
      <c r="P42" s="59"/>
    </row>
    <row r="43" spans="1:16" ht="15">
      <c r="A43" s="6">
        <v>38</v>
      </c>
      <c r="B43" s="37">
        <f>HRÁČI!B40</f>
        <v>38</v>
      </c>
      <c r="C43" s="38" t="str">
        <f>HRÁČI!C40</f>
        <v>Špaňúr</v>
      </c>
      <c r="D43" s="60" t="str">
        <f>HRÁČI!D40</f>
        <v>Michal</v>
      </c>
      <c r="E43" s="45"/>
      <c r="F43" s="47"/>
      <c r="G43" s="58"/>
      <c r="H43" s="47"/>
      <c r="I43" s="58"/>
      <c r="J43" s="47"/>
      <c r="K43" s="58"/>
      <c r="L43" s="47"/>
      <c r="M43" s="58"/>
      <c r="N43" s="46">
        <f t="shared" si="3"/>
        <v>0</v>
      </c>
      <c r="O43" s="46">
        <f t="shared" si="4"/>
        <v>0</v>
      </c>
      <c r="P43" s="59"/>
    </row>
    <row r="44" spans="1:16" ht="15">
      <c r="A44" s="6">
        <v>39</v>
      </c>
      <c r="B44" s="37">
        <f>HRÁČI!B41</f>
        <v>39</v>
      </c>
      <c r="C44" s="38" t="str">
        <f>HRÁČI!C41</f>
        <v>Jajcaj</v>
      </c>
      <c r="D44" s="60" t="str">
        <f>HRÁČI!D41</f>
        <v>Miroslav</v>
      </c>
      <c r="E44" s="45"/>
      <c r="F44" s="47"/>
      <c r="G44" s="58"/>
      <c r="H44" s="47"/>
      <c r="I44" s="58"/>
      <c r="J44" s="47"/>
      <c r="K44" s="58"/>
      <c r="L44" s="47"/>
      <c r="M44" s="58"/>
      <c r="N44" s="46">
        <f t="shared" si="3"/>
        <v>0</v>
      </c>
      <c r="O44" s="46">
        <f t="shared" si="4"/>
        <v>0</v>
      </c>
      <c r="P44" s="59"/>
    </row>
    <row r="45" spans="1:16" ht="15">
      <c r="A45" s="6">
        <v>40</v>
      </c>
      <c r="B45" s="37">
        <f>HRÁČI!B42</f>
        <v>40</v>
      </c>
      <c r="C45" s="38" t="str">
        <f>HRÁČI!C42</f>
        <v>Beník</v>
      </c>
      <c r="D45" s="60" t="str">
        <f>HRÁČI!D42</f>
        <v>Marián</v>
      </c>
      <c r="E45" s="45"/>
      <c r="F45" s="47"/>
      <c r="G45" s="58"/>
      <c r="H45" s="47"/>
      <c r="I45" s="58"/>
      <c r="J45" s="47"/>
      <c r="K45" s="58"/>
      <c r="L45" s="47"/>
      <c r="M45" s="58"/>
      <c r="N45" s="46">
        <f t="shared" si="3"/>
        <v>0</v>
      </c>
      <c r="O45" s="46">
        <f t="shared" si="4"/>
        <v>0</v>
      </c>
      <c r="P45" s="59"/>
    </row>
    <row r="46" spans="1:16" ht="15">
      <c r="A46" s="6">
        <v>41</v>
      </c>
      <c r="B46" s="37">
        <f>HRÁČI!B43</f>
        <v>41</v>
      </c>
      <c r="C46" s="38" t="str">
        <f>HRÁČI!C43</f>
        <v>Hegyi</v>
      </c>
      <c r="D46" s="60" t="str">
        <f>HRÁČI!D43</f>
        <v>Juraj</v>
      </c>
      <c r="E46" s="45"/>
      <c r="F46" s="47"/>
      <c r="G46" s="58"/>
      <c r="H46" s="47"/>
      <c r="I46" s="58"/>
      <c r="J46" s="47"/>
      <c r="K46" s="58"/>
      <c r="L46" s="47"/>
      <c r="M46" s="58"/>
      <c r="N46" s="46">
        <f t="shared" si="3"/>
        <v>0</v>
      </c>
      <c r="O46" s="46">
        <f t="shared" si="4"/>
        <v>0</v>
      </c>
      <c r="P46" s="59"/>
    </row>
    <row r="47" spans="1:16" ht="15">
      <c r="A47" s="6">
        <v>42</v>
      </c>
      <c r="B47" s="37">
        <f>HRÁČI!B44</f>
        <v>42</v>
      </c>
      <c r="C47" s="38">
        <f>HRÁČI!C44</f>
        <v>0</v>
      </c>
      <c r="D47" s="60">
        <f>HRÁČI!D44</f>
        <v>0</v>
      </c>
      <c r="E47" s="45"/>
      <c r="F47" s="47"/>
      <c r="G47" s="58"/>
      <c r="H47" s="47"/>
      <c r="I47" s="58"/>
      <c r="J47" s="47"/>
      <c r="K47" s="58"/>
      <c r="L47" s="47"/>
      <c r="M47" s="58"/>
      <c r="N47" s="46">
        <f t="shared" si="3"/>
        <v>0</v>
      </c>
      <c r="O47" s="46">
        <f t="shared" si="4"/>
        <v>0</v>
      </c>
      <c r="P47" s="59"/>
    </row>
    <row r="48" spans="1:16" ht="15">
      <c r="A48" s="6">
        <v>43</v>
      </c>
      <c r="B48" s="37">
        <f>HRÁČI!B45</f>
        <v>43</v>
      </c>
      <c r="C48" s="38">
        <f>HRÁČI!C45</f>
        <v>0</v>
      </c>
      <c r="D48" s="60">
        <f>HRÁČI!D45</f>
        <v>0</v>
      </c>
      <c r="E48" s="45"/>
      <c r="F48" s="47"/>
      <c r="G48" s="58"/>
      <c r="H48" s="47"/>
      <c r="I48" s="58"/>
      <c r="J48" s="47"/>
      <c r="K48" s="58"/>
      <c r="L48" s="47"/>
      <c r="M48" s="58"/>
      <c r="N48" s="46">
        <f t="shared" si="3"/>
        <v>0</v>
      </c>
      <c r="O48" s="46">
        <f t="shared" si="4"/>
        <v>0</v>
      </c>
      <c r="P48" s="59"/>
    </row>
    <row r="49" spans="1:16" ht="15">
      <c r="A49" s="6">
        <v>44</v>
      </c>
      <c r="B49" s="37">
        <f>HRÁČI!B46</f>
        <v>44</v>
      </c>
      <c r="C49" s="38">
        <f>HRÁČI!C46</f>
        <v>0</v>
      </c>
      <c r="D49" s="60">
        <f>HRÁČI!D46</f>
        <v>0</v>
      </c>
      <c r="E49" s="45"/>
      <c r="F49" s="47"/>
      <c r="G49" s="58"/>
      <c r="H49" s="47"/>
      <c r="I49" s="58"/>
      <c r="J49" s="47"/>
      <c r="K49" s="58"/>
      <c r="L49" s="47"/>
      <c r="M49" s="58"/>
      <c r="N49" s="46">
        <f t="shared" si="3"/>
        <v>0</v>
      </c>
      <c r="O49" s="46">
        <f t="shared" si="4"/>
        <v>0</v>
      </c>
      <c r="P49" s="59"/>
    </row>
    <row r="50" spans="1:16" ht="15">
      <c r="A50" s="6">
        <v>45</v>
      </c>
      <c r="B50" s="37">
        <f>HRÁČI!B47</f>
        <v>45</v>
      </c>
      <c r="C50" s="38">
        <f>HRÁČI!C47</f>
        <v>0</v>
      </c>
      <c r="D50" s="60">
        <f>HRÁČI!D47</f>
        <v>0</v>
      </c>
      <c r="E50" s="45"/>
      <c r="F50" s="47"/>
      <c r="G50" s="58"/>
      <c r="H50" s="47"/>
      <c r="I50" s="58"/>
      <c r="J50" s="47"/>
      <c r="K50" s="58"/>
      <c r="L50" s="47"/>
      <c r="M50" s="58"/>
      <c r="N50" s="46">
        <f t="shared" si="3"/>
        <v>0</v>
      </c>
      <c r="O50" s="46">
        <f t="shared" si="4"/>
        <v>0</v>
      </c>
      <c r="P50" s="59"/>
    </row>
    <row r="51" spans="1:16" ht="15">
      <c r="A51" s="6">
        <v>46</v>
      </c>
      <c r="B51" s="37">
        <f>HRÁČI!B48</f>
        <v>46</v>
      </c>
      <c r="C51" s="38">
        <f>HRÁČI!C48</f>
        <v>0</v>
      </c>
      <c r="D51" s="60">
        <f>HRÁČI!D48</f>
        <v>0</v>
      </c>
      <c r="E51" s="45"/>
      <c r="F51" s="47"/>
      <c r="G51" s="58"/>
      <c r="H51" s="47"/>
      <c r="I51" s="58"/>
      <c r="J51" s="47"/>
      <c r="K51" s="58"/>
      <c r="L51" s="47"/>
      <c r="M51" s="58"/>
      <c r="N51" s="46">
        <f t="shared" si="3"/>
        <v>0</v>
      </c>
      <c r="O51" s="46">
        <f t="shared" si="4"/>
        <v>0</v>
      </c>
      <c r="P51" s="59"/>
    </row>
    <row r="52" spans="1:16" ht="15">
      <c r="A52" s="6">
        <v>47</v>
      </c>
      <c r="B52" s="37">
        <f>HRÁČI!B49</f>
        <v>47</v>
      </c>
      <c r="C52" s="38">
        <f>HRÁČI!C49</f>
        <v>0</v>
      </c>
      <c r="D52" s="60">
        <f>HRÁČI!D49</f>
        <v>0</v>
      </c>
      <c r="E52" s="45"/>
      <c r="F52" s="47"/>
      <c r="G52" s="58"/>
      <c r="H52" s="47"/>
      <c r="I52" s="58"/>
      <c r="J52" s="47"/>
      <c r="K52" s="58"/>
      <c r="L52" s="47"/>
      <c r="M52" s="58"/>
      <c r="N52" s="46">
        <f t="shared" si="3"/>
        <v>0</v>
      </c>
      <c r="O52" s="46">
        <f t="shared" si="4"/>
        <v>0</v>
      </c>
      <c r="P52" s="59"/>
    </row>
    <row r="53" spans="1:16" ht="15">
      <c r="A53" s="6">
        <v>48</v>
      </c>
      <c r="B53" s="37">
        <f>HRÁČI!B50</f>
        <v>48</v>
      </c>
      <c r="C53" s="38">
        <f>HRÁČI!C50</f>
        <v>0</v>
      </c>
      <c r="D53" s="60">
        <f>HRÁČI!D50</f>
        <v>0</v>
      </c>
      <c r="E53" s="45"/>
      <c r="F53" s="47"/>
      <c r="G53" s="58"/>
      <c r="H53" s="47"/>
      <c r="I53" s="58"/>
      <c r="J53" s="47"/>
      <c r="K53" s="58"/>
      <c r="L53" s="47"/>
      <c r="M53" s="58"/>
      <c r="N53" s="46">
        <f t="shared" si="3"/>
        <v>0</v>
      </c>
      <c r="O53" s="46">
        <f t="shared" si="4"/>
        <v>0</v>
      </c>
      <c r="P53" s="59"/>
    </row>
    <row r="54" spans="1:16" ht="15">
      <c r="A54" s="6">
        <v>49</v>
      </c>
      <c r="B54" s="37">
        <f>HRÁČI!B51</f>
        <v>49</v>
      </c>
      <c r="C54" s="38">
        <f>HRÁČI!C51</f>
        <v>0</v>
      </c>
      <c r="D54" s="60">
        <f>HRÁČI!D51</f>
        <v>0</v>
      </c>
      <c r="E54" s="45"/>
      <c r="F54" s="47"/>
      <c r="G54" s="58"/>
      <c r="H54" s="47"/>
      <c r="I54" s="58"/>
      <c r="J54" s="47"/>
      <c r="K54" s="58"/>
      <c r="L54" s="47"/>
      <c r="M54" s="58"/>
      <c r="N54" s="46">
        <f t="shared" si="3"/>
        <v>0</v>
      </c>
      <c r="O54" s="46">
        <f t="shared" si="4"/>
        <v>0</v>
      </c>
      <c r="P54" s="59"/>
    </row>
    <row r="55" spans="1:16" ht="15">
      <c r="A55" s="6">
        <v>50</v>
      </c>
      <c r="B55" s="37">
        <f>HRÁČI!B52</f>
        <v>50</v>
      </c>
      <c r="C55" s="38">
        <f>HRÁČI!C52</f>
        <v>0</v>
      </c>
      <c r="D55" s="60">
        <f>HRÁČI!D52</f>
        <v>0</v>
      </c>
      <c r="E55" s="45"/>
      <c r="F55" s="47"/>
      <c r="G55" s="58"/>
      <c r="H55" s="47"/>
      <c r="I55" s="58"/>
      <c r="J55" s="47"/>
      <c r="K55" s="58"/>
      <c r="L55" s="47"/>
      <c r="M55" s="58"/>
      <c r="N55" s="46">
        <f t="shared" si="3"/>
        <v>0</v>
      </c>
      <c r="O55" s="46">
        <f t="shared" si="4"/>
        <v>0</v>
      </c>
      <c r="P55" s="59"/>
    </row>
    <row r="56" spans="1:16" ht="15">
      <c r="A56" s="6">
        <v>51</v>
      </c>
      <c r="B56" s="37">
        <f>HRÁČI!B53</f>
        <v>51</v>
      </c>
      <c r="C56" s="38">
        <f>HRÁČI!C53</f>
        <v>0</v>
      </c>
      <c r="D56" s="60">
        <f>HRÁČI!D53</f>
        <v>0</v>
      </c>
      <c r="E56" s="45"/>
      <c r="F56" s="47"/>
      <c r="G56" s="58"/>
      <c r="H56" s="47"/>
      <c r="I56" s="58"/>
      <c r="J56" s="47"/>
      <c r="K56" s="58"/>
      <c r="L56" s="47"/>
      <c r="M56" s="58"/>
      <c r="N56" s="46">
        <f t="shared" si="3"/>
        <v>0</v>
      </c>
      <c r="O56" s="46">
        <f t="shared" si="4"/>
        <v>0</v>
      </c>
      <c r="P56" s="59"/>
    </row>
    <row r="57" spans="1:16" ht="15">
      <c r="A57" s="6">
        <v>52</v>
      </c>
      <c r="B57" s="37">
        <f>HRÁČI!B54</f>
        <v>52</v>
      </c>
      <c r="C57" s="38">
        <f>HRÁČI!C54</f>
        <v>0</v>
      </c>
      <c r="D57" s="60">
        <f>HRÁČI!D54</f>
        <v>0</v>
      </c>
      <c r="E57" s="45"/>
      <c r="F57" s="47"/>
      <c r="G57" s="58"/>
      <c r="H57" s="47"/>
      <c r="I57" s="58"/>
      <c r="J57" s="47"/>
      <c r="K57" s="58"/>
      <c r="L57" s="47"/>
      <c r="M57" s="58"/>
      <c r="N57" s="46">
        <f t="shared" si="3"/>
        <v>0</v>
      </c>
      <c r="O57" s="46">
        <f t="shared" si="4"/>
        <v>0</v>
      </c>
      <c r="P57" s="59"/>
    </row>
    <row r="58" spans="1:16" ht="15">
      <c r="A58" s="6">
        <v>53</v>
      </c>
      <c r="B58" s="37">
        <f>HRÁČI!B55</f>
        <v>53</v>
      </c>
      <c r="C58" s="38">
        <f>HRÁČI!C55</f>
        <v>0</v>
      </c>
      <c r="D58" s="60">
        <f>HRÁČI!D55</f>
        <v>0</v>
      </c>
      <c r="E58" s="45"/>
      <c r="F58" s="47"/>
      <c r="G58" s="58"/>
      <c r="H58" s="47"/>
      <c r="I58" s="58"/>
      <c r="J58" s="47"/>
      <c r="K58" s="58"/>
      <c r="L58" s="47"/>
      <c r="M58" s="58"/>
      <c r="N58" s="46">
        <f t="shared" si="3"/>
        <v>0</v>
      </c>
      <c r="O58" s="46">
        <f t="shared" si="4"/>
        <v>0</v>
      </c>
      <c r="P58" s="59"/>
    </row>
    <row r="59" spans="1:16" ht="15">
      <c r="A59" s="6">
        <v>54</v>
      </c>
      <c r="B59" s="37">
        <f>HRÁČI!B56</f>
        <v>54</v>
      </c>
      <c r="C59" s="38">
        <f>HRÁČI!C56</f>
        <v>0</v>
      </c>
      <c r="D59" s="60">
        <f>HRÁČI!D56</f>
        <v>0</v>
      </c>
      <c r="E59" s="45"/>
      <c r="F59" s="47"/>
      <c r="G59" s="58"/>
      <c r="H59" s="47"/>
      <c r="I59" s="58"/>
      <c r="J59" s="47"/>
      <c r="K59" s="58"/>
      <c r="L59" s="47"/>
      <c r="M59" s="58"/>
      <c r="N59" s="46">
        <f t="shared" si="3"/>
        <v>0</v>
      </c>
      <c r="O59" s="46">
        <f t="shared" si="4"/>
        <v>0</v>
      </c>
      <c r="P59" s="59"/>
    </row>
    <row r="60" spans="1:16" ht="15">
      <c r="A60" s="6">
        <v>55</v>
      </c>
      <c r="B60" s="37">
        <f>HRÁČI!B57</f>
        <v>55</v>
      </c>
      <c r="C60" s="38">
        <f>HRÁČI!C57</f>
        <v>0</v>
      </c>
      <c r="D60" s="60">
        <f>HRÁČI!D57</f>
        <v>0</v>
      </c>
      <c r="E60" s="45"/>
      <c r="F60" s="47"/>
      <c r="G60" s="58"/>
      <c r="H60" s="47"/>
      <c r="I60" s="58"/>
      <c r="J60" s="47"/>
      <c r="K60" s="58"/>
      <c r="L60" s="47"/>
      <c r="M60" s="58"/>
      <c r="N60" s="46">
        <f t="shared" si="3"/>
        <v>0</v>
      </c>
      <c r="O60" s="46">
        <f t="shared" si="4"/>
        <v>0</v>
      </c>
      <c r="P60" s="59"/>
    </row>
    <row r="61" spans="1:16" ht="15">
      <c r="A61" s="6">
        <v>56</v>
      </c>
      <c r="B61" s="37">
        <f>HRÁČI!B58</f>
        <v>56</v>
      </c>
      <c r="C61" s="38">
        <f>HRÁČI!C58</f>
        <v>0</v>
      </c>
      <c r="D61" s="60">
        <f>HRÁČI!D58</f>
        <v>0</v>
      </c>
      <c r="E61" s="45"/>
      <c r="F61" s="47"/>
      <c r="G61" s="58"/>
      <c r="H61" s="47"/>
      <c r="I61" s="58"/>
      <c r="J61" s="47"/>
      <c r="K61" s="58"/>
      <c r="L61" s="47"/>
      <c r="M61" s="58"/>
      <c r="N61" s="46">
        <f t="shared" si="3"/>
        <v>0</v>
      </c>
      <c r="O61" s="46">
        <f t="shared" si="4"/>
        <v>0</v>
      </c>
      <c r="P61" s="59"/>
    </row>
    <row r="62" spans="1:16" ht="15">
      <c r="A62" s="6">
        <v>57</v>
      </c>
      <c r="B62" s="37">
        <f>HRÁČI!B59</f>
        <v>57</v>
      </c>
      <c r="C62" s="38">
        <f>HRÁČI!C59</f>
        <v>0</v>
      </c>
      <c r="D62" s="60">
        <f>HRÁČI!D59</f>
        <v>0</v>
      </c>
      <c r="E62" s="45"/>
      <c r="F62" s="47"/>
      <c r="G62" s="58"/>
      <c r="H62" s="47"/>
      <c r="I62" s="58"/>
      <c r="J62" s="47"/>
      <c r="K62" s="58"/>
      <c r="L62" s="47"/>
      <c r="M62" s="58"/>
      <c r="N62" s="46">
        <f t="shared" si="3"/>
        <v>0</v>
      </c>
      <c r="O62" s="46">
        <f t="shared" si="4"/>
        <v>0</v>
      </c>
      <c r="P62" s="59"/>
    </row>
    <row r="63" spans="1:16" ht="15">
      <c r="A63" s="6">
        <v>58</v>
      </c>
      <c r="B63" s="37">
        <f>HRÁČI!B60</f>
        <v>58</v>
      </c>
      <c r="C63" s="38">
        <f>HRÁČI!C60</f>
        <v>0</v>
      </c>
      <c r="D63" s="60">
        <f>HRÁČI!D60</f>
        <v>0</v>
      </c>
      <c r="E63" s="45"/>
      <c r="F63" s="47"/>
      <c r="G63" s="58"/>
      <c r="H63" s="47"/>
      <c r="I63" s="58"/>
      <c r="J63" s="47"/>
      <c r="K63" s="58"/>
      <c r="L63" s="47"/>
      <c r="M63" s="58"/>
      <c r="N63" s="46">
        <f t="shared" si="3"/>
        <v>0</v>
      </c>
      <c r="O63" s="46">
        <f t="shared" si="4"/>
        <v>0</v>
      </c>
      <c r="P63" s="59"/>
    </row>
    <row r="64" spans="1:16" ht="15">
      <c r="A64" s="6">
        <v>59</v>
      </c>
      <c r="B64" s="37">
        <f>HRÁČI!B61</f>
        <v>59</v>
      </c>
      <c r="C64" s="38">
        <f>HRÁČI!C61</f>
        <v>0</v>
      </c>
      <c r="D64" s="60">
        <f>HRÁČI!D61</f>
        <v>0</v>
      </c>
      <c r="E64" s="45"/>
      <c r="F64" s="47"/>
      <c r="G64" s="58"/>
      <c r="H64" s="47"/>
      <c r="I64" s="58"/>
      <c r="J64" s="47"/>
      <c r="K64" s="58"/>
      <c r="L64" s="47"/>
      <c r="M64" s="58"/>
      <c r="N64" s="46">
        <f t="shared" si="3"/>
        <v>0</v>
      </c>
      <c r="O64" s="46">
        <f t="shared" si="4"/>
        <v>0</v>
      </c>
      <c r="P64" s="59"/>
    </row>
    <row r="65" spans="1:16" ht="15">
      <c r="A65" s="6">
        <v>60</v>
      </c>
      <c r="B65" s="37">
        <f>HRÁČI!B62</f>
        <v>60</v>
      </c>
      <c r="C65" s="38">
        <f>HRÁČI!C62</f>
        <v>0</v>
      </c>
      <c r="D65" s="60">
        <f>HRÁČI!D62</f>
        <v>0</v>
      </c>
      <c r="E65" s="45"/>
      <c r="F65" s="47"/>
      <c r="G65" s="58"/>
      <c r="H65" s="47"/>
      <c r="I65" s="58"/>
      <c r="J65" s="47"/>
      <c r="K65" s="58"/>
      <c r="L65" s="47"/>
      <c r="M65" s="58"/>
      <c r="N65" s="46">
        <f t="shared" si="3"/>
        <v>0</v>
      </c>
      <c r="O65" s="46">
        <f t="shared" si="4"/>
        <v>0</v>
      </c>
      <c r="P65" s="59"/>
    </row>
    <row r="66" spans="1:16" ht="15">
      <c r="A66" s="6">
        <v>61</v>
      </c>
      <c r="B66" s="37">
        <f>HRÁČI!B63</f>
        <v>61</v>
      </c>
      <c r="C66" s="38">
        <f>HRÁČI!C63</f>
        <v>0</v>
      </c>
      <c r="D66" s="60">
        <f>HRÁČI!D63</f>
        <v>0</v>
      </c>
      <c r="E66" s="45"/>
      <c r="F66" s="47"/>
      <c r="G66" s="58"/>
      <c r="H66" s="47"/>
      <c r="I66" s="58"/>
      <c r="J66" s="47"/>
      <c r="K66" s="58"/>
      <c r="L66" s="47"/>
      <c r="M66" s="58"/>
      <c r="N66" s="46">
        <f t="shared" si="3"/>
        <v>0</v>
      </c>
      <c r="O66" s="46">
        <f t="shared" si="4"/>
        <v>0</v>
      </c>
      <c r="P66" s="59"/>
    </row>
    <row r="67" spans="1:16" ht="15">
      <c r="A67" s="6">
        <v>62</v>
      </c>
      <c r="B67" s="37">
        <f>HRÁČI!B64</f>
        <v>62</v>
      </c>
      <c r="C67" s="38">
        <f>HRÁČI!C64</f>
        <v>0</v>
      </c>
      <c r="D67" s="60">
        <f>HRÁČI!D64</f>
        <v>0</v>
      </c>
      <c r="E67" s="45"/>
      <c r="F67" s="47"/>
      <c r="G67" s="58"/>
      <c r="H67" s="47"/>
      <c r="I67" s="58"/>
      <c r="J67" s="47"/>
      <c r="K67" s="58"/>
      <c r="L67" s="47"/>
      <c r="M67" s="58"/>
      <c r="N67" s="46">
        <f t="shared" si="3"/>
        <v>0</v>
      </c>
      <c r="O67" s="46">
        <f t="shared" si="4"/>
        <v>0</v>
      </c>
      <c r="P67" s="59"/>
    </row>
    <row r="68" spans="1:16" ht="15">
      <c r="A68" s="6">
        <v>63</v>
      </c>
      <c r="B68" s="37">
        <f>HRÁČI!B65</f>
        <v>63</v>
      </c>
      <c r="C68" s="38">
        <f>HRÁČI!C65</f>
        <v>0</v>
      </c>
      <c r="D68" s="60">
        <f>HRÁČI!D65</f>
        <v>0</v>
      </c>
      <c r="E68" s="45"/>
      <c r="F68" s="47"/>
      <c r="G68" s="58"/>
      <c r="H68" s="47"/>
      <c r="I68" s="58"/>
      <c r="J68" s="47"/>
      <c r="K68" s="58"/>
      <c r="L68" s="47"/>
      <c r="M68" s="58"/>
      <c r="N68" s="46">
        <f t="shared" si="3"/>
        <v>0</v>
      </c>
      <c r="O68" s="46">
        <f t="shared" si="4"/>
        <v>0</v>
      </c>
      <c r="P68" s="59"/>
    </row>
    <row r="69" spans="1:16" ht="15">
      <c r="A69" s="6">
        <v>64</v>
      </c>
      <c r="B69" s="37">
        <f>HRÁČI!B66</f>
        <v>64</v>
      </c>
      <c r="C69" s="38">
        <f>HRÁČI!C66</f>
        <v>0</v>
      </c>
      <c r="D69" s="60">
        <f>HRÁČI!D66</f>
        <v>0</v>
      </c>
      <c r="E69" s="45"/>
      <c r="F69" s="47"/>
      <c r="G69" s="58"/>
      <c r="H69" s="47"/>
      <c r="I69" s="58"/>
      <c r="J69" s="47"/>
      <c r="K69" s="58"/>
      <c r="L69" s="47"/>
      <c r="M69" s="58"/>
      <c r="N69" s="46">
        <f t="shared" si="3"/>
        <v>0</v>
      </c>
      <c r="O69" s="46">
        <f t="shared" si="4"/>
        <v>0</v>
      </c>
      <c r="P69" s="59"/>
    </row>
    <row r="70" spans="1:16" ht="15">
      <c r="A70" s="6">
        <v>65</v>
      </c>
      <c r="B70" s="37">
        <f>HRÁČI!B67</f>
        <v>65</v>
      </c>
      <c r="C70" s="38">
        <f>HRÁČI!C67</f>
        <v>0</v>
      </c>
      <c r="D70" s="60">
        <f>HRÁČI!D67</f>
        <v>0</v>
      </c>
      <c r="E70" s="45"/>
      <c r="F70" s="47"/>
      <c r="G70" s="58"/>
      <c r="H70" s="47"/>
      <c r="I70" s="58"/>
      <c r="J70" s="47"/>
      <c r="K70" s="58"/>
      <c r="L70" s="47"/>
      <c r="M70" s="58"/>
      <c r="N70" s="46">
        <f aca="true" t="shared" si="5" ref="N70:N75">SUM(F70,H70,J70,L70)</f>
        <v>0</v>
      </c>
      <c r="O70" s="46">
        <f aca="true" t="shared" si="6" ref="O70:O75">SUM(G70,I70,K70,M70)</f>
        <v>0</v>
      </c>
      <c r="P70" s="59"/>
    </row>
    <row r="71" spans="1:16" ht="15">
      <c r="A71" s="6">
        <v>66</v>
      </c>
      <c r="B71" s="37">
        <f>HRÁČI!B68</f>
        <v>66</v>
      </c>
      <c r="C71" s="38">
        <f>HRÁČI!C68</f>
        <v>0</v>
      </c>
      <c r="D71" s="60">
        <f>HRÁČI!D68</f>
        <v>0</v>
      </c>
      <c r="E71" s="45"/>
      <c r="F71" s="47"/>
      <c r="G71" s="58"/>
      <c r="H71" s="47"/>
      <c r="I71" s="58"/>
      <c r="J71" s="47"/>
      <c r="K71" s="58"/>
      <c r="L71" s="47"/>
      <c r="M71" s="58"/>
      <c r="N71" s="46">
        <f t="shared" si="5"/>
        <v>0</v>
      </c>
      <c r="O71" s="46">
        <f t="shared" si="6"/>
        <v>0</v>
      </c>
      <c r="P71" s="59"/>
    </row>
    <row r="72" spans="1:16" ht="15">
      <c r="A72" s="6">
        <v>67</v>
      </c>
      <c r="B72" s="37">
        <f>HRÁČI!B69</f>
        <v>67</v>
      </c>
      <c r="C72" s="38">
        <f>HRÁČI!C69</f>
        <v>0</v>
      </c>
      <c r="D72" s="60">
        <f>HRÁČI!D69</f>
        <v>0</v>
      </c>
      <c r="E72" s="45"/>
      <c r="F72" s="47"/>
      <c r="G72" s="58"/>
      <c r="H72" s="47"/>
      <c r="I72" s="58"/>
      <c r="J72" s="47"/>
      <c r="K72" s="58"/>
      <c r="L72" s="47"/>
      <c r="M72" s="58"/>
      <c r="N72" s="46">
        <f t="shared" si="5"/>
        <v>0</v>
      </c>
      <c r="O72" s="46">
        <f t="shared" si="6"/>
        <v>0</v>
      </c>
      <c r="P72" s="59"/>
    </row>
    <row r="73" spans="1:16" ht="15">
      <c r="A73" s="6">
        <v>68</v>
      </c>
      <c r="B73" s="37">
        <f>HRÁČI!B70</f>
        <v>68</v>
      </c>
      <c r="C73" s="38">
        <f>HRÁČI!C70</f>
        <v>0</v>
      </c>
      <c r="D73" s="60">
        <f>HRÁČI!D70</f>
        <v>0</v>
      </c>
      <c r="E73" s="45"/>
      <c r="F73" s="47"/>
      <c r="G73" s="58"/>
      <c r="H73" s="47"/>
      <c r="I73" s="58"/>
      <c r="J73" s="47"/>
      <c r="K73" s="58"/>
      <c r="L73" s="47"/>
      <c r="M73" s="58"/>
      <c r="N73" s="46">
        <f t="shared" si="5"/>
        <v>0</v>
      </c>
      <c r="O73" s="46">
        <f t="shared" si="6"/>
        <v>0</v>
      </c>
      <c r="P73" s="59"/>
    </row>
    <row r="74" spans="1:16" ht="15">
      <c r="A74" s="6">
        <v>69</v>
      </c>
      <c r="B74" s="37">
        <f>HRÁČI!B71</f>
        <v>69</v>
      </c>
      <c r="C74" s="38">
        <f>HRÁČI!C71</f>
        <v>0</v>
      </c>
      <c r="D74" s="60">
        <f>HRÁČI!D71</f>
        <v>0</v>
      </c>
      <c r="E74" s="45"/>
      <c r="F74" s="47"/>
      <c r="G74" s="58"/>
      <c r="H74" s="47"/>
      <c r="I74" s="58"/>
      <c r="J74" s="47"/>
      <c r="K74" s="58"/>
      <c r="L74" s="47"/>
      <c r="M74" s="58"/>
      <c r="N74" s="46">
        <f t="shared" si="5"/>
        <v>0</v>
      </c>
      <c r="O74" s="46">
        <f t="shared" si="6"/>
        <v>0</v>
      </c>
      <c r="P74" s="59"/>
    </row>
    <row r="75" spans="1:16" ht="15">
      <c r="A75" s="6">
        <v>70</v>
      </c>
      <c r="B75" s="37">
        <f>HRÁČI!B72</f>
        <v>70</v>
      </c>
      <c r="C75" s="38">
        <f>HRÁČI!C72</f>
        <v>0</v>
      </c>
      <c r="D75" s="60">
        <f>HRÁČI!D72</f>
        <v>0</v>
      </c>
      <c r="E75" s="45"/>
      <c r="F75" s="47"/>
      <c r="G75" s="58"/>
      <c r="H75" s="47"/>
      <c r="I75" s="58"/>
      <c r="J75" s="47"/>
      <c r="K75" s="58"/>
      <c r="L75" s="47"/>
      <c r="M75" s="58"/>
      <c r="N75" s="46">
        <f t="shared" si="5"/>
        <v>0</v>
      </c>
      <c r="O75" s="46">
        <f t="shared" si="6"/>
        <v>0</v>
      </c>
      <c r="P75" s="59"/>
    </row>
    <row r="76" spans="6:16" ht="12.75">
      <c r="F76" s="5">
        <f>SUM(F6:F75)</f>
        <v>48</v>
      </c>
      <c r="G76" s="5">
        <f>SUM(G6:G75)</f>
        <v>159.99999999999997</v>
      </c>
      <c r="H76" s="5">
        <f aca="true" t="shared" si="7" ref="H76:M76">SUM(H6:H75)</f>
        <v>48</v>
      </c>
      <c r="I76" s="5">
        <f t="shared" si="7"/>
        <v>160</v>
      </c>
      <c r="J76" s="5">
        <f t="shared" si="7"/>
        <v>48</v>
      </c>
      <c r="K76" s="5">
        <f t="shared" si="7"/>
        <v>160</v>
      </c>
      <c r="L76" s="5">
        <f t="shared" si="7"/>
        <v>48</v>
      </c>
      <c r="M76" s="5">
        <f t="shared" si="7"/>
        <v>159.99999999999997</v>
      </c>
      <c r="O76" s="2"/>
      <c r="P76" s="39"/>
    </row>
    <row r="78" spans="3:5" ht="12.75">
      <c r="C78" t="s">
        <v>40</v>
      </c>
      <c r="E78">
        <f>COUNT(E6:E75)</f>
        <v>16</v>
      </c>
    </row>
    <row r="81" ht="12.75">
      <c r="F81" s="48"/>
    </row>
    <row r="82" ht="12.75">
      <c r="F82" s="48"/>
    </row>
    <row r="83" ht="12.75">
      <c r="F83" s="48"/>
    </row>
    <row r="117" ht="12.75">
      <c r="F117" s="48"/>
    </row>
    <row r="118" ht="12.75">
      <c r="F118" s="48"/>
    </row>
    <row r="119" ht="12.75">
      <c r="F119" s="48"/>
    </row>
    <row r="120" ht="12.75">
      <c r="F120" s="48"/>
    </row>
    <row r="121" ht="12.75">
      <c r="F121" s="48"/>
    </row>
    <row r="122" ht="12.75">
      <c r="F122" s="48"/>
    </row>
    <row r="123" ht="12.75">
      <c r="F123" s="48"/>
    </row>
    <row r="124" ht="12.75">
      <c r="F124" s="48"/>
    </row>
    <row r="125" ht="12.75">
      <c r="F125" s="48"/>
    </row>
    <row r="126" ht="12.75">
      <c r="F126" s="48"/>
    </row>
    <row r="127" ht="12.75">
      <c r="F127" s="48"/>
    </row>
    <row r="128" ht="12.75">
      <c r="F128" s="48"/>
    </row>
    <row r="129" ht="12.75">
      <c r="F129" s="48"/>
    </row>
    <row r="130" ht="12.75">
      <c r="F130" s="48"/>
    </row>
    <row r="131" ht="12.75">
      <c r="F131" s="48"/>
    </row>
    <row r="132" ht="12.75">
      <c r="F132" s="48"/>
    </row>
    <row r="133" ht="12.75">
      <c r="F133" s="48"/>
    </row>
    <row r="134" ht="12.75">
      <c r="F134" s="48"/>
    </row>
    <row r="135" ht="12.75">
      <c r="F135" s="48"/>
    </row>
    <row r="136" ht="12.75">
      <c r="F136" s="48"/>
    </row>
  </sheetData>
  <sheetProtection/>
  <mergeCells count="2">
    <mergeCell ref="A3:Q3"/>
    <mergeCell ref="E2:P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6"/>
  <dimension ref="A1:U136"/>
  <sheetViews>
    <sheetView showGridLines="0" zoomScaleSheetLayoutView="75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9.421875" style="0" customWidth="1"/>
    <col min="5" max="5" width="5.00390625" style="0" customWidth="1"/>
    <col min="6" max="6" width="4.7109375" style="0" customWidth="1"/>
    <col min="7" max="7" width="7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7.7109375" style="0" customWidth="1"/>
    <col min="12" max="12" width="4.7109375" style="0" customWidth="1"/>
    <col min="13" max="13" width="7.7109375" style="0" customWidth="1"/>
    <col min="14" max="14" width="6.28125" style="0" customWidth="1"/>
    <col min="15" max="15" width="9.57421875" style="0" customWidth="1"/>
    <col min="16" max="16" width="7.7109375" style="0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24" customHeight="1" thickBot="1">
      <c r="A2" s="1"/>
      <c r="E2" s="91" t="s">
        <v>108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  <c r="Q2" s="3"/>
    </row>
    <row r="3" spans="1:17" ht="9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6" ht="16.5" thickBot="1">
      <c r="A4" s="13"/>
      <c r="B4" s="4"/>
      <c r="C4" s="4"/>
      <c r="D4" s="14"/>
      <c r="E4" s="55"/>
      <c r="F4" s="56">
        <f aca="true" t="shared" si="0" ref="F4:M4">SUM(F6:F75)</f>
        <v>66</v>
      </c>
      <c r="G4" s="57">
        <f t="shared" si="0"/>
        <v>220.00000000000003</v>
      </c>
      <c r="H4" s="56">
        <f t="shared" si="0"/>
        <v>66</v>
      </c>
      <c r="I4" s="57">
        <f t="shared" si="0"/>
        <v>220</v>
      </c>
      <c r="J4" s="56">
        <f t="shared" si="0"/>
        <v>66</v>
      </c>
      <c r="K4" s="57">
        <f t="shared" si="0"/>
        <v>220</v>
      </c>
      <c r="L4" s="56">
        <f t="shared" si="0"/>
        <v>66</v>
      </c>
      <c r="M4" s="57">
        <f t="shared" si="0"/>
        <v>220.00000000000006</v>
      </c>
      <c r="N4" s="10"/>
      <c r="O4" s="10"/>
      <c r="P4" s="11" t="s">
        <v>1</v>
      </c>
    </row>
    <row r="5" spans="1:16" ht="14.25" thickBot="1">
      <c r="A5" s="7" t="s">
        <v>2</v>
      </c>
      <c r="B5" s="8" t="s">
        <v>3</v>
      </c>
      <c r="C5" s="9" t="s">
        <v>4</v>
      </c>
      <c r="D5" s="10"/>
      <c r="E5" s="42" t="s">
        <v>43</v>
      </c>
      <c r="F5" s="42" t="s">
        <v>30</v>
      </c>
      <c r="G5" s="42" t="s">
        <v>31</v>
      </c>
      <c r="H5" s="42" t="s">
        <v>32</v>
      </c>
      <c r="I5" s="42" t="s">
        <v>33</v>
      </c>
      <c r="J5" s="42" t="s">
        <v>34</v>
      </c>
      <c r="K5" s="42" t="s">
        <v>35</v>
      </c>
      <c r="L5" s="42" t="s">
        <v>36</v>
      </c>
      <c r="M5" s="42" t="s">
        <v>37</v>
      </c>
      <c r="N5" s="43" t="s">
        <v>1</v>
      </c>
      <c r="O5" s="44" t="s">
        <v>38</v>
      </c>
      <c r="P5" s="12" t="s">
        <v>39</v>
      </c>
    </row>
    <row r="6" spans="1:21" ht="15">
      <c r="A6" s="6">
        <v>1</v>
      </c>
      <c r="B6" s="37">
        <f>HRÁČI!B7</f>
        <v>5</v>
      </c>
      <c r="C6" s="38" t="str">
        <f>HRÁČI!C7</f>
        <v>Gavula</v>
      </c>
      <c r="D6" s="60" t="str">
        <f>HRÁČI!D7</f>
        <v>Gabriel</v>
      </c>
      <c r="E6" s="45">
        <v>21</v>
      </c>
      <c r="F6" s="47">
        <v>4</v>
      </c>
      <c r="G6" s="58">
        <v>11.8</v>
      </c>
      <c r="H6" s="47">
        <v>5</v>
      </c>
      <c r="I6" s="58">
        <v>12</v>
      </c>
      <c r="J6" s="47">
        <v>3</v>
      </c>
      <c r="K6" s="58">
        <v>9.65</v>
      </c>
      <c r="L6" s="47">
        <v>5</v>
      </c>
      <c r="M6" s="58">
        <v>12.05</v>
      </c>
      <c r="N6" s="46">
        <f aca="true" t="shared" si="1" ref="N6:N37">SUM(F6,H6,J6,L6)</f>
        <v>17</v>
      </c>
      <c r="O6" s="46">
        <f aca="true" t="shared" si="2" ref="O6:O37">SUM(G6,I6,K6,M6)</f>
        <v>45.5</v>
      </c>
      <c r="P6" s="59">
        <v>25</v>
      </c>
      <c r="R6" t="s">
        <v>49</v>
      </c>
      <c r="S6" t="s">
        <v>50</v>
      </c>
      <c r="T6">
        <v>5</v>
      </c>
      <c r="U6">
        <v>12.75</v>
      </c>
    </row>
    <row r="7" spans="1:21" ht="15">
      <c r="A7" s="6">
        <v>2</v>
      </c>
      <c r="B7" s="37">
        <f>HRÁČI!B8</f>
        <v>6</v>
      </c>
      <c r="C7" s="38" t="str">
        <f>HRÁČI!C8</f>
        <v>Jursík </v>
      </c>
      <c r="D7" s="60" t="str">
        <f>HRÁČI!D8</f>
        <v>Miroslav </v>
      </c>
      <c r="E7" s="45">
        <v>1</v>
      </c>
      <c r="F7" s="47">
        <v>5</v>
      </c>
      <c r="G7" s="58">
        <v>12.75</v>
      </c>
      <c r="H7" s="47">
        <v>3</v>
      </c>
      <c r="I7" s="58">
        <v>9.35</v>
      </c>
      <c r="J7" s="47">
        <v>3</v>
      </c>
      <c r="K7" s="58">
        <v>9.4</v>
      </c>
      <c r="L7" s="47">
        <v>5</v>
      </c>
      <c r="M7" s="58">
        <v>15.4</v>
      </c>
      <c r="N7" s="46">
        <f t="shared" si="1"/>
        <v>16</v>
      </c>
      <c r="O7" s="46">
        <f t="shared" si="2"/>
        <v>46.9</v>
      </c>
      <c r="P7" s="59">
        <v>23</v>
      </c>
      <c r="R7" t="s">
        <v>55</v>
      </c>
      <c r="S7" t="s">
        <v>44</v>
      </c>
      <c r="T7">
        <v>3</v>
      </c>
      <c r="U7">
        <v>8.75</v>
      </c>
    </row>
    <row r="8" spans="1:21" ht="15">
      <c r="A8" s="6">
        <v>3</v>
      </c>
      <c r="B8" s="37">
        <f>HRÁČI!B26</f>
        <v>24</v>
      </c>
      <c r="C8" s="38" t="str">
        <f>HRÁČI!C26</f>
        <v>Stanko</v>
      </c>
      <c r="D8" s="60" t="str">
        <f>HRÁČI!D26</f>
        <v>Peter</v>
      </c>
      <c r="E8" s="45">
        <v>9</v>
      </c>
      <c r="F8" s="47">
        <v>5</v>
      </c>
      <c r="G8" s="58">
        <v>12.55</v>
      </c>
      <c r="H8" s="47">
        <v>5</v>
      </c>
      <c r="I8" s="58">
        <v>11.45</v>
      </c>
      <c r="J8" s="47">
        <v>5</v>
      </c>
      <c r="K8" s="58">
        <v>11.9</v>
      </c>
      <c r="L8" s="47">
        <v>1</v>
      </c>
      <c r="M8" s="58">
        <v>8.75</v>
      </c>
      <c r="N8" s="46">
        <f t="shared" si="1"/>
        <v>16</v>
      </c>
      <c r="O8" s="46">
        <f t="shared" si="2"/>
        <v>44.65</v>
      </c>
      <c r="P8" s="59">
        <v>21</v>
      </c>
      <c r="R8" t="s">
        <v>80</v>
      </c>
      <c r="S8" t="s">
        <v>44</v>
      </c>
      <c r="T8">
        <v>1</v>
      </c>
      <c r="U8">
        <v>8.5</v>
      </c>
    </row>
    <row r="9" spans="1:21" ht="15">
      <c r="A9" s="6">
        <v>4</v>
      </c>
      <c r="B9" s="37">
        <f>HRÁČI!B12</f>
        <v>10</v>
      </c>
      <c r="C9" s="38" t="str">
        <f>HRÁČI!C12</f>
        <v>Křivan</v>
      </c>
      <c r="D9" s="60" t="str">
        <f>HRÁČI!D12</f>
        <v>Martin</v>
      </c>
      <c r="E9" s="45">
        <v>6</v>
      </c>
      <c r="F9" s="47">
        <v>5</v>
      </c>
      <c r="G9" s="58">
        <v>11.25</v>
      </c>
      <c r="H9" s="47">
        <v>3</v>
      </c>
      <c r="I9" s="58">
        <v>10.05</v>
      </c>
      <c r="J9" s="47">
        <v>5</v>
      </c>
      <c r="K9" s="58">
        <v>12.35</v>
      </c>
      <c r="L9" s="47">
        <v>3</v>
      </c>
      <c r="M9" s="58">
        <v>9.2</v>
      </c>
      <c r="N9" s="46">
        <f t="shared" si="1"/>
        <v>16</v>
      </c>
      <c r="O9" s="46">
        <f t="shared" si="2"/>
        <v>42.849999999999994</v>
      </c>
      <c r="P9" s="59">
        <v>19</v>
      </c>
      <c r="R9" s="88"/>
      <c r="S9" s="88"/>
      <c r="T9" s="88"/>
      <c r="U9" s="88">
        <f>SUM(U5:U8)</f>
        <v>30</v>
      </c>
    </row>
    <row r="10" spans="1:16" ht="15">
      <c r="A10" s="6">
        <v>5</v>
      </c>
      <c r="B10" s="37">
        <f>HRÁČI!B23</f>
        <v>21</v>
      </c>
      <c r="C10" s="38" t="str">
        <f>HRÁČI!C23</f>
        <v>Petříček</v>
      </c>
      <c r="D10" s="60" t="str">
        <f>HRÁČI!D23</f>
        <v>Miroslav</v>
      </c>
      <c r="E10" s="45">
        <v>7</v>
      </c>
      <c r="F10" s="47">
        <v>1</v>
      </c>
      <c r="G10" s="58">
        <v>7.45</v>
      </c>
      <c r="H10" s="47">
        <v>4</v>
      </c>
      <c r="I10" s="58">
        <v>10.6</v>
      </c>
      <c r="J10" s="47">
        <v>5</v>
      </c>
      <c r="K10" s="58">
        <v>14.95</v>
      </c>
      <c r="L10" s="47">
        <v>5</v>
      </c>
      <c r="M10" s="58">
        <v>11.8</v>
      </c>
      <c r="N10" s="46">
        <f t="shared" si="1"/>
        <v>15</v>
      </c>
      <c r="O10" s="46">
        <f t="shared" si="2"/>
        <v>44.8</v>
      </c>
      <c r="P10" s="59">
        <v>18</v>
      </c>
    </row>
    <row r="11" spans="1:16" ht="15">
      <c r="A11" s="6">
        <v>6</v>
      </c>
      <c r="B11" s="37">
        <f>HRÁČI!B32</f>
        <v>30</v>
      </c>
      <c r="C11" s="38" t="str">
        <f>HRÁČI!C32</f>
        <v>Maljar</v>
      </c>
      <c r="D11" s="60" t="str">
        <f>HRÁČI!D32</f>
        <v>Ivan</v>
      </c>
      <c r="E11" s="45">
        <v>19</v>
      </c>
      <c r="F11" s="47">
        <v>2</v>
      </c>
      <c r="G11" s="58">
        <v>10.4</v>
      </c>
      <c r="H11" s="47">
        <v>5</v>
      </c>
      <c r="I11" s="58">
        <v>10.7</v>
      </c>
      <c r="J11" s="47">
        <v>5</v>
      </c>
      <c r="K11" s="58">
        <v>10.95</v>
      </c>
      <c r="L11" s="47">
        <v>3</v>
      </c>
      <c r="M11" s="58">
        <v>8.2</v>
      </c>
      <c r="N11" s="46">
        <f t="shared" si="1"/>
        <v>15</v>
      </c>
      <c r="O11" s="46">
        <f t="shared" si="2"/>
        <v>40.25</v>
      </c>
      <c r="P11" s="59">
        <v>17</v>
      </c>
    </row>
    <row r="12" spans="1:21" ht="15">
      <c r="A12" s="6">
        <v>7</v>
      </c>
      <c r="B12" s="37">
        <f>HRÁČI!B18</f>
        <v>16</v>
      </c>
      <c r="C12" s="38" t="str">
        <f>HRÁČI!C18</f>
        <v>Mráz</v>
      </c>
      <c r="D12" s="60" t="str">
        <f>HRÁČI!D18</f>
        <v>Daniel</v>
      </c>
      <c r="E12" s="45">
        <v>17</v>
      </c>
      <c r="F12" s="47">
        <v>5</v>
      </c>
      <c r="G12" s="58">
        <v>11.2</v>
      </c>
      <c r="H12" s="47">
        <v>5</v>
      </c>
      <c r="I12" s="58">
        <v>11.85</v>
      </c>
      <c r="J12" s="47">
        <v>1</v>
      </c>
      <c r="K12" s="58">
        <v>8.45</v>
      </c>
      <c r="L12" s="47">
        <v>3</v>
      </c>
      <c r="M12" s="58">
        <v>10.9</v>
      </c>
      <c r="N12" s="46">
        <f t="shared" si="1"/>
        <v>14</v>
      </c>
      <c r="O12" s="46">
        <f t="shared" si="2"/>
        <v>42.4</v>
      </c>
      <c r="P12" s="59">
        <v>16</v>
      </c>
      <c r="R12" t="s">
        <v>52</v>
      </c>
      <c r="S12" t="s">
        <v>53</v>
      </c>
      <c r="T12">
        <v>1</v>
      </c>
      <c r="U12">
        <v>8.25</v>
      </c>
    </row>
    <row r="13" spans="1:21" ht="15">
      <c r="A13" s="6">
        <v>8</v>
      </c>
      <c r="B13" s="37">
        <f>HRÁČI!B15</f>
        <v>13</v>
      </c>
      <c r="C13" s="38" t="str">
        <f>HRÁČI!C15</f>
        <v>Mechura</v>
      </c>
      <c r="D13" s="60" t="str">
        <f>HRÁČI!D15</f>
        <v>Ladislav</v>
      </c>
      <c r="E13" s="45">
        <v>16</v>
      </c>
      <c r="F13" s="47">
        <v>1</v>
      </c>
      <c r="G13" s="58">
        <v>8.65</v>
      </c>
      <c r="H13" s="47">
        <v>3</v>
      </c>
      <c r="I13" s="58">
        <v>8.9</v>
      </c>
      <c r="J13" s="47">
        <v>5</v>
      </c>
      <c r="K13" s="58">
        <v>12.85</v>
      </c>
      <c r="L13" s="47">
        <v>5</v>
      </c>
      <c r="M13" s="58">
        <v>11.95</v>
      </c>
      <c r="N13" s="46">
        <f t="shared" si="1"/>
        <v>14</v>
      </c>
      <c r="O13" s="46">
        <f t="shared" si="2"/>
        <v>42.349999999999994</v>
      </c>
      <c r="P13" s="59">
        <v>15</v>
      </c>
      <c r="R13" t="s">
        <v>83</v>
      </c>
      <c r="S13" t="s">
        <v>84</v>
      </c>
      <c r="T13">
        <v>3</v>
      </c>
      <c r="U13">
        <v>10.5</v>
      </c>
    </row>
    <row r="14" spans="1:21" ht="15">
      <c r="A14" s="6">
        <v>9</v>
      </c>
      <c r="B14" s="37">
        <f>HRÁČI!B9</f>
        <v>7</v>
      </c>
      <c r="C14" s="38" t="str">
        <f>HRÁČI!C9</f>
        <v>Kazimír </v>
      </c>
      <c r="D14" s="60" t="str">
        <f>HRÁČI!D9</f>
        <v>Jozef</v>
      </c>
      <c r="E14" s="45">
        <v>20</v>
      </c>
      <c r="F14" s="47">
        <v>1</v>
      </c>
      <c r="G14" s="58">
        <v>5</v>
      </c>
      <c r="H14" s="47">
        <v>5</v>
      </c>
      <c r="I14" s="58">
        <v>13</v>
      </c>
      <c r="J14" s="47">
        <v>3</v>
      </c>
      <c r="K14" s="58">
        <v>14.85</v>
      </c>
      <c r="L14" s="47">
        <v>3</v>
      </c>
      <c r="M14" s="58">
        <v>11.4</v>
      </c>
      <c r="N14" s="46">
        <f t="shared" si="1"/>
        <v>12</v>
      </c>
      <c r="O14" s="46">
        <f t="shared" si="2"/>
        <v>44.25</v>
      </c>
      <c r="P14" s="59">
        <v>14</v>
      </c>
      <c r="R14" t="s">
        <v>77</v>
      </c>
      <c r="S14" t="s">
        <v>76</v>
      </c>
      <c r="T14">
        <v>5</v>
      </c>
      <c r="U14">
        <v>11.25</v>
      </c>
    </row>
    <row r="15" spans="1:21" ht="15">
      <c r="A15" s="6">
        <v>10</v>
      </c>
      <c r="B15" s="37">
        <f>HRÁČI!B14</f>
        <v>12</v>
      </c>
      <c r="C15" s="38" t="str">
        <f>HRÁČI!C14</f>
        <v>Leskovský  </v>
      </c>
      <c r="D15" s="60" t="str">
        <f>HRÁČI!D14</f>
        <v>Roman</v>
      </c>
      <c r="E15" s="45">
        <v>11</v>
      </c>
      <c r="F15" s="47">
        <v>2</v>
      </c>
      <c r="G15" s="58">
        <v>9.9</v>
      </c>
      <c r="H15" s="47">
        <v>2</v>
      </c>
      <c r="I15" s="58">
        <v>9.65</v>
      </c>
      <c r="J15" s="47">
        <v>3</v>
      </c>
      <c r="K15" s="58">
        <v>10.45</v>
      </c>
      <c r="L15" s="47">
        <v>5</v>
      </c>
      <c r="M15" s="58">
        <v>13.7</v>
      </c>
      <c r="N15" s="46">
        <f t="shared" si="1"/>
        <v>12</v>
      </c>
      <c r="O15" s="46">
        <f t="shared" si="2"/>
        <v>43.7</v>
      </c>
      <c r="P15" s="59">
        <v>13</v>
      </c>
      <c r="R15" s="88"/>
      <c r="S15" s="88"/>
      <c r="T15" s="88"/>
      <c r="U15" s="88">
        <f>SUM(U11:U14)</f>
        <v>30</v>
      </c>
    </row>
    <row r="16" spans="1:16" ht="15">
      <c r="A16" s="6">
        <v>11</v>
      </c>
      <c r="B16" s="37">
        <f>HRÁČI!B24</f>
        <v>22</v>
      </c>
      <c r="C16" s="38" t="str">
        <f>HRÁČI!C24</f>
        <v>Sivašov</v>
      </c>
      <c r="D16" s="60" t="str">
        <f>HRÁČI!D24</f>
        <v>Peter</v>
      </c>
      <c r="E16" s="45">
        <v>3</v>
      </c>
      <c r="F16" s="47">
        <v>1</v>
      </c>
      <c r="G16" s="58">
        <v>8.5</v>
      </c>
      <c r="H16" s="47">
        <v>2</v>
      </c>
      <c r="I16" s="58">
        <v>10</v>
      </c>
      <c r="J16" s="47">
        <v>4</v>
      </c>
      <c r="K16" s="58">
        <v>10.85</v>
      </c>
      <c r="L16" s="47">
        <v>5</v>
      </c>
      <c r="M16" s="58">
        <v>13.2</v>
      </c>
      <c r="N16" s="46">
        <f t="shared" si="1"/>
        <v>12</v>
      </c>
      <c r="O16" s="46">
        <f t="shared" si="2"/>
        <v>42.55</v>
      </c>
      <c r="P16" s="59">
        <v>12</v>
      </c>
    </row>
    <row r="17" spans="1:16" ht="15">
      <c r="A17" s="6">
        <v>12</v>
      </c>
      <c r="B17" s="37">
        <f>HRÁČI!B28</f>
        <v>26</v>
      </c>
      <c r="C17" s="38" t="str">
        <f>HRÁČI!C28</f>
        <v>Vagaš</v>
      </c>
      <c r="D17" s="60" t="str">
        <f>HRÁČI!D28</f>
        <v>Vladimír</v>
      </c>
      <c r="E17" s="45">
        <v>15</v>
      </c>
      <c r="F17" s="47">
        <v>1</v>
      </c>
      <c r="G17" s="58">
        <v>9.15</v>
      </c>
      <c r="H17" s="47">
        <v>5</v>
      </c>
      <c r="I17" s="58">
        <v>12.8</v>
      </c>
      <c r="J17" s="47">
        <v>5</v>
      </c>
      <c r="K17" s="58">
        <v>12.2</v>
      </c>
      <c r="L17" s="47">
        <v>1</v>
      </c>
      <c r="M17" s="58">
        <v>6.4</v>
      </c>
      <c r="N17" s="46">
        <f t="shared" si="1"/>
        <v>12</v>
      </c>
      <c r="O17" s="46">
        <f t="shared" si="2"/>
        <v>40.550000000000004</v>
      </c>
      <c r="P17" s="59">
        <v>11</v>
      </c>
    </row>
    <row r="18" spans="1:21" ht="15">
      <c r="A18" s="6">
        <v>13</v>
      </c>
      <c r="B18" s="37">
        <f>HRÁČI!B27</f>
        <v>25</v>
      </c>
      <c r="C18" s="38" t="str">
        <f>HRÁČI!C27</f>
        <v>Udvardy</v>
      </c>
      <c r="D18" s="60" t="str">
        <f>HRÁČI!D27</f>
        <v>Ľubomír</v>
      </c>
      <c r="E18" s="45">
        <v>12</v>
      </c>
      <c r="F18" s="47">
        <v>5</v>
      </c>
      <c r="G18" s="58">
        <v>10.2</v>
      </c>
      <c r="H18" s="47">
        <v>3</v>
      </c>
      <c r="I18" s="58">
        <v>11.1</v>
      </c>
      <c r="J18" s="47">
        <v>1</v>
      </c>
      <c r="K18" s="58">
        <v>8.25</v>
      </c>
      <c r="L18" s="47">
        <v>3</v>
      </c>
      <c r="M18" s="58">
        <v>9.35</v>
      </c>
      <c r="N18" s="46">
        <f t="shared" si="1"/>
        <v>12</v>
      </c>
      <c r="O18" s="46">
        <f t="shared" si="2"/>
        <v>38.9</v>
      </c>
      <c r="P18" s="59">
        <v>10</v>
      </c>
      <c r="R18" t="s">
        <v>81</v>
      </c>
      <c r="S18" t="s">
        <v>29</v>
      </c>
      <c r="T18">
        <v>1</v>
      </c>
      <c r="U18">
        <v>7.45</v>
      </c>
    </row>
    <row r="19" spans="1:21" ht="15">
      <c r="A19" s="6">
        <v>14</v>
      </c>
      <c r="B19" s="37">
        <f>HRÁČI!B13</f>
        <v>11</v>
      </c>
      <c r="C19" s="38" t="str">
        <f>HRÁČI!C13</f>
        <v>Kulla</v>
      </c>
      <c r="D19" s="60" t="str">
        <f>HRÁČI!D13</f>
        <v>Stanislav</v>
      </c>
      <c r="E19" s="45">
        <v>13</v>
      </c>
      <c r="F19" s="47">
        <v>3</v>
      </c>
      <c r="G19" s="58">
        <v>9.75</v>
      </c>
      <c r="H19" s="47">
        <v>5</v>
      </c>
      <c r="I19" s="58">
        <v>10.75</v>
      </c>
      <c r="J19" s="47">
        <v>3</v>
      </c>
      <c r="K19" s="58">
        <v>9.9</v>
      </c>
      <c r="L19" s="47">
        <v>1</v>
      </c>
      <c r="M19" s="58">
        <v>7.3</v>
      </c>
      <c r="N19" s="46">
        <f t="shared" si="1"/>
        <v>12</v>
      </c>
      <c r="O19" s="46">
        <f t="shared" si="2"/>
        <v>37.699999999999996</v>
      </c>
      <c r="P19" s="59">
        <v>9</v>
      </c>
      <c r="R19" t="s">
        <v>107</v>
      </c>
      <c r="S19" t="s">
        <v>44</v>
      </c>
      <c r="T19">
        <v>3</v>
      </c>
      <c r="U19">
        <v>10</v>
      </c>
    </row>
    <row r="20" spans="1:21" ht="15">
      <c r="A20" s="6">
        <v>15</v>
      </c>
      <c r="B20" s="37">
        <f>HRÁČI!B4</f>
        <v>2</v>
      </c>
      <c r="C20" s="38" t="str">
        <f>HRÁČI!C4</f>
        <v>Bušovský</v>
      </c>
      <c r="D20" s="60" t="str">
        <f>HRÁČI!D4</f>
        <v>Ivan</v>
      </c>
      <c r="E20" s="45">
        <v>18</v>
      </c>
      <c r="F20" s="47">
        <v>3</v>
      </c>
      <c r="G20" s="58">
        <v>10.15</v>
      </c>
      <c r="H20" s="47">
        <v>1</v>
      </c>
      <c r="I20" s="58">
        <v>9.55</v>
      </c>
      <c r="J20" s="47">
        <v>1</v>
      </c>
      <c r="K20" s="58">
        <v>6.7</v>
      </c>
      <c r="L20" s="47">
        <v>5</v>
      </c>
      <c r="M20" s="58">
        <v>11.15</v>
      </c>
      <c r="N20" s="46">
        <f t="shared" si="1"/>
        <v>10</v>
      </c>
      <c r="O20" s="46">
        <f t="shared" si="2"/>
        <v>37.550000000000004</v>
      </c>
      <c r="P20" s="59">
        <v>8</v>
      </c>
      <c r="R20" t="s">
        <v>88</v>
      </c>
      <c r="S20" t="s">
        <v>44</v>
      </c>
      <c r="T20">
        <v>5</v>
      </c>
      <c r="U20">
        <v>12.55</v>
      </c>
    </row>
    <row r="21" spans="1:21" ht="15">
      <c r="A21" s="6">
        <v>16</v>
      </c>
      <c r="B21" s="37">
        <f>HRÁČI!B16</f>
        <v>14</v>
      </c>
      <c r="C21" s="38" t="str">
        <f>HRÁČI!C16</f>
        <v>Meier</v>
      </c>
      <c r="D21" s="60" t="str">
        <f>HRÁČI!D16</f>
        <v>Peter</v>
      </c>
      <c r="E21" s="45">
        <v>14</v>
      </c>
      <c r="F21" s="47">
        <v>5</v>
      </c>
      <c r="G21" s="58">
        <v>11.1</v>
      </c>
      <c r="H21" s="47">
        <v>1</v>
      </c>
      <c r="I21" s="58">
        <v>8.1</v>
      </c>
      <c r="J21" s="47">
        <v>3</v>
      </c>
      <c r="K21" s="58">
        <v>10.4</v>
      </c>
      <c r="L21" s="47">
        <v>1</v>
      </c>
      <c r="M21" s="58">
        <v>6.65</v>
      </c>
      <c r="N21" s="46">
        <f t="shared" si="1"/>
        <v>10</v>
      </c>
      <c r="O21" s="46">
        <f t="shared" si="2"/>
        <v>36.25</v>
      </c>
      <c r="P21" s="59">
        <v>7</v>
      </c>
      <c r="R21" s="88"/>
      <c r="S21" s="88"/>
      <c r="T21" s="88"/>
      <c r="U21" s="88">
        <f>SUM(U17:U20)</f>
        <v>30</v>
      </c>
    </row>
    <row r="22" spans="1:16" ht="15">
      <c r="A22" s="6">
        <v>17</v>
      </c>
      <c r="B22" s="37">
        <f>HRÁČI!B31</f>
        <v>29</v>
      </c>
      <c r="C22" s="38" t="str">
        <f>HRÁČI!C31</f>
        <v>Weiss</v>
      </c>
      <c r="D22" s="60" t="str">
        <f>HRÁČI!D31</f>
        <v>Peter</v>
      </c>
      <c r="E22" s="45">
        <v>8</v>
      </c>
      <c r="F22" s="47">
        <v>3</v>
      </c>
      <c r="G22" s="58">
        <v>10</v>
      </c>
      <c r="H22" s="47">
        <v>3</v>
      </c>
      <c r="I22" s="58">
        <v>9.7</v>
      </c>
      <c r="J22" s="47">
        <v>1</v>
      </c>
      <c r="K22" s="58">
        <v>7.4</v>
      </c>
      <c r="L22" s="47">
        <v>3</v>
      </c>
      <c r="M22" s="58">
        <v>9</v>
      </c>
      <c r="N22" s="46">
        <f t="shared" si="1"/>
        <v>10</v>
      </c>
      <c r="O22" s="46">
        <f t="shared" si="2"/>
        <v>36.1</v>
      </c>
      <c r="P22" s="59">
        <v>6</v>
      </c>
    </row>
    <row r="23" spans="1:16" ht="15">
      <c r="A23" s="6">
        <v>18</v>
      </c>
      <c r="B23" s="37">
        <f>HRÁČI!B17</f>
        <v>15</v>
      </c>
      <c r="C23" s="38" t="str">
        <f>HRÁČI!C17</f>
        <v>Michalovič</v>
      </c>
      <c r="D23" s="60" t="str">
        <f>HRÁČI!D17</f>
        <v>Peter</v>
      </c>
      <c r="E23" s="45">
        <v>2</v>
      </c>
      <c r="F23" s="47">
        <v>3</v>
      </c>
      <c r="G23" s="58">
        <v>8.75</v>
      </c>
      <c r="H23" s="47">
        <v>2</v>
      </c>
      <c r="I23" s="58">
        <v>9.65</v>
      </c>
      <c r="J23" s="47">
        <v>1</v>
      </c>
      <c r="K23" s="58">
        <v>0.2</v>
      </c>
      <c r="L23" s="47">
        <v>4</v>
      </c>
      <c r="M23" s="58">
        <v>10.15</v>
      </c>
      <c r="N23" s="46">
        <f t="shared" si="1"/>
        <v>10</v>
      </c>
      <c r="O23" s="46">
        <f t="shared" si="2"/>
        <v>28.75</v>
      </c>
      <c r="P23" s="59">
        <v>5</v>
      </c>
    </row>
    <row r="24" spans="1:21" ht="15">
      <c r="A24" s="6">
        <v>19</v>
      </c>
      <c r="B24" s="37">
        <f>HRÁČI!B30</f>
        <v>28</v>
      </c>
      <c r="C24" s="38" t="str">
        <f>HRÁČI!C30</f>
        <v>Vavrík  </v>
      </c>
      <c r="D24" s="60" t="str">
        <f>HRÁČI!D30</f>
        <v>Roman</v>
      </c>
      <c r="E24" s="45">
        <v>22</v>
      </c>
      <c r="F24" s="47">
        <v>5</v>
      </c>
      <c r="G24" s="58">
        <v>12.8</v>
      </c>
      <c r="H24" s="47">
        <v>1</v>
      </c>
      <c r="I24" s="58">
        <v>9.2</v>
      </c>
      <c r="J24" s="47">
        <v>1</v>
      </c>
      <c r="K24" s="58">
        <v>9.15</v>
      </c>
      <c r="L24" s="47">
        <v>1</v>
      </c>
      <c r="M24" s="58">
        <v>6.95</v>
      </c>
      <c r="N24" s="46">
        <f t="shared" si="1"/>
        <v>8</v>
      </c>
      <c r="O24" s="46">
        <f t="shared" si="2"/>
        <v>38.1</v>
      </c>
      <c r="P24" s="59">
        <v>4</v>
      </c>
      <c r="R24" t="s">
        <v>60</v>
      </c>
      <c r="S24" t="s">
        <v>89</v>
      </c>
      <c r="T24">
        <v>2</v>
      </c>
      <c r="U24">
        <v>9.9</v>
      </c>
    </row>
    <row r="25" spans="1:21" ht="15">
      <c r="A25" s="6">
        <v>20</v>
      </c>
      <c r="B25" s="37">
        <f>HRÁČI!B11</f>
        <v>9</v>
      </c>
      <c r="C25" s="38" t="str">
        <f>HRÁČI!C11</f>
        <v>Krejsa </v>
      </c>
      <c r="D25" s="60" t="str">
        <f>HRÁČI!D11</f>
        <v>Jaroslav</v>
      </c>
      <c r="E25" s="45">
        <v>4</v>
      </c>
      <c r="F25" s="47">
        <v>1</v>
      </c>
      <c r="G25" s="58">
        <v>8.25</v>
      </c>
      <c r="H25" s="47">
        <v>1</v>
      </c>
      <c r="I25" s="58">
        <v>6.4</v>
      </c>
      <c r="J25" s="47">
        <v>5</v>
      </c>
      <c r="K25" s="58">
        <v>12.05</v>
      </c>
      <c r="L25" s="47">
        <v>1</v>
      </c>
      <c r="M25" s="58">
        <v>7.8</v>
      </c>
      <c r="N25" s="46">
        <f t="shared" si="1"/>
        <v>8</v>
      </c>
      <c r="O25" s="46">
        <f t="shared" si="2"/>
        <v>34.5</v>
      </c>
      <c r="P25" s="59">
        <v>3</v>
      </c>
      <c r="R25" t="s">
        <v>9</v>
      </c>
      <c r="S25" t="s">
        <v>5</v>
      </c>
      <c r="T25">
        <v>2</v>
      </c>
      <c r="U25">
        <v>9.9</v>
      </c>
    </row>
    <row r="26" spans="1:21" ht="15">
      <c r="A26" s="6">
        <v>21</v>
      </c>
      <c r="B26" s="37">
        <f>HRÁČI!B19</f>
        <v>17</v>
      </c>
      <c r="C26" s="38" t="str">
        <f>HRÁČI!C19</f>
        <v>Novák</v>
      </c>
      <c r="D26" s="60" t="str">
        <f>HRÁČI!D19</f>
        <v>Pavel</v>
      </c>
      <c r="E26" s="45">
        <v>5</v>
      </c>
      <c r="F26" s="47">
        <v>3</v>
      </c>
      <c r="G26" s="58">
        <v>10.5</v>
      </c>
      <c r="H26" s="47">
        <v>1</v>
      </c>
      <c r="I26" s="58">
        <v>6.9</v>
      </c>
      <c r="J26" s="47">
        <v>2</v>
      </c>
      <c r="K26" s="58">
        <v>10.15</v>
      </c>
      <c r="L26" s="47">
        <v>1</v>
      </c>
      <c r="M26" s="58">
        <v>9.15</v>
      </c>
      <c r="N26" s="46">
        <f t="shared" si="1"/>
        <v>7</v>
      </c>
      <c r="O26" s="46">
        <f t="shared" si="2"/>
        <v>36.699999999999996</v>
      </c>
      <c r="P26" s="59">
        <v>2</v>
      </c>
      <c r="R26" t="s">
        <v>85</v>
      </c>
      <c r="S26" t="s">
        <v>86</v>
      </c>
      <c r="T26">
        <v>5</v>
      </c>
      <c r="U26">
        <v>10.2</v>
      </c>
    </row>
    <row r="27" spans="1:21" ht="15">
      <c r="A27" s="6">
        <v>22</v>
      </c>
      <c r="B27" s="37">
        <f>HRÁČI!B5</f>
        <v>3</v>
      </c>
      <c r="C27" s="38" t="str">
        <f>HRÁČI!C5</f>
        <v>Buzgovič</v>
      </c>
      <c r="D27" s="60" t="str">
        <f>HRÁČI!D5</f>
        <v>František</v>
      </c>
      <c r="E27" s="45">
        <v>10</v>
      </c>
      <c r="F27" s="47">
        <v>2</v>
      </c>
      <c r="G27" s="58">
        <v>9.9</v>
      </c>
      <c r="H27" s="47">
        <v>1</v>
      </c>
      <c r="I27" s="58">
        <v>8.3</v>
      </c>
      <c r="J27" s="47">
        <v>1</v>
      </c>
      <c r="K27" s="58">
        <v>6.95</v>
      </c>
      <c r="L27" s="47">
        <v>2</v>
      </c>
      <c r="M27" s="58">
        <v>9.55</v>
      </c>
      <c r="N27" s="46">
        <f t="shared" si="1"/>
        <v>6</v>
      </c>
      <c r="O27" s="46">
        <f t="shared" si="2"/>
        <v>34.7</v>
      </c>
      <c r="P27" s="59">
        <v>1</v>
      </c>
      <c r="R27" s="88"/>
      <c r="S27" s="88"/>
      <c r="T27" s="88"/>
      <c r="U27" s="88">
        <f>SUM(U23:U26)</f>
        <v>30</v>
      </c>
    </row>
    <row r="28" spans="1:16" ht="15">
      <c r="A28" s="6">
        <v>23</v>
      </c>
      <c r="B28" s="37">
        <f>HRÁČI!B3</f>
        <v>1</v>
      </c>
      <c r="C28" s="38" t="str">
        <f>HRÁČI!C3</f>
        <v>Biely</v>
      </c>
      <c r="D28" s="60" t="str">
        <f>HRÁČI!D3</f>
        <v>Peter</v>
      </c>
      <c r="E28" s="45"/>
      <c r="F28" s="47"/>
      <c r="G28" s="58"/>
      <c r="H28" s="47"/>
      <c r="I28" s="58"/>
      <c r="J28" s="47"/>
      <c r="K28" s="58"/>
      <c r="L28" s="47"/>
      <c r="M28" s="58"/>
      <c r="N28" s="46">
        <f t="shared" si="1"/>
        <v>0</v>
      </c>
      <c r="O28" s="46">
        <f t="shared" si="2"/>
        <v>0</v>
      </c>
      <c r="P28" s="59"/>
    </row>
    <row r="29" spans="1:16" ht="15">
      <c r="A29" s="6">
        <v>24</v>
      </c>
      <c r="B29" s="37">
        <f>HRÁČI!B6</f>
        <v>4</v>
      </c>
      <c r="C29" s="38" t="str">
        <f>HRÁČI!C6</f>
        <v>Dolhý</v>
      </c>
      <c r="D29" s="60" t="str">
        <f>HRÁČI!D6</f>
        <v>Pavol</v>
      </c>
      <c r="E29" s="45"/>
      <c r="F29" s="47"/>
      <c r="G29" s="58"/>
      <c r="H29" s="47"/>
      <c r="I29" s="58"/>
      <c r="J29" s="47"/>
      <c r="K29" s="58"/>
      <c r="L29" s="47"/>
      <c r="M29" s="58"/>
      <c r="N29" s="46">
        <f t="shared" si="1"/>
        <v>0</v>
      </c>
      <c r="O29" s="46">
        <f t="shared" si="2"/>
        <v>0</v>
      </c>
      <c r="P29" s="59"/>
    </row>
    <row r="30" spans="1:21" ht="15">
      <c r="A30" s="6">
        <v>25</v>
      </c>
      <c r="B30" s="37">
        <f>HRÁČI!B10</f>
        <v>8</v>
      </c>
      <c r="C30" s="38" t="str">
        <f>HRÁČI!C10</f>
        <v>Kočíšek</v>
      </c>
      <c r="D30" s="60" t="str">
        <f>HRÁČI!D10</f>
        <v>Jozef</v>
      </c>
      <c r="E30" s="45"/>
      <c r="F30" s="47"/>
      <c r="G30" s="58"/>
      <c r="H30" s="47"/>
      <c r="I30" s="58"/>
      <c r="J30" s="47"/>
      <c r="K30" s="58"/>
      <c r="L30" s="47"/>
      <c r="M30" s="58"/>
      <c r="N30" s="46">
        <f t="shared" si="1"/>
        <v>0</v>
      </c>
      <c r="O30" s="46">
        <f t="shared" si="2"/>
        <v>0</v>
      </c>
      <c r="P30" s="59"/>
      <c r="R30" t="s">
        <v>82</v>
      </c>
      <c r="S30" t="s">
        <v>78</v>
      </c>
      <c r="T30">
        <v>3</v>
      </c>
      <c r="U30">
        <v>9.75</v>
      </c>
    </row>
    <row r="31" spans="1:21" ht="15">
      <c r="A31" s="6">
        <v>26</v>
      </c>
      <c r="B31" s="37">
        <f>HRÁČI!B20</f>
        <v>18</v>
      </c>
      <c r="C31" s="38" t="str">
        <f>HRÁČI!C20</f>
        <v>Orechovský</v>
      </c>
      <c r="D31" s="60" t="str">
        <f>HRÁČI!D20</f>
        <v>Stanislav</v>
      </c>
      <c r="E31" s="45"/>
      <c r="F31" s="47"/>
      <c r="G31" s="58"/>
      <c r="H31" s="47"/>
      <c r="I31" s="58"/>
      <c r="J31" s="47"/>
      <c r="K31" s="58"/>
      <c r="L31" s="47"/>
      <c r="M31" s="58"/>
      <c r="N31" s="46">
        <f t="shared" si="1"/>
        <v>0</v>
      </c>
      <c r="O31" s="46">
        <f t="shared" si="2"/>
        <v>0</v>
      </c>
      <c r="P31" s="59"/>
      <c r="R31" t="s">
        <v>79</v>
      </c>
      <c r="S31" t="s">
        <v>44</v>
      </c>
      <c r="T31">
        <v>5</v>
      </c>
      <c r="U31">
        <v>11.1</v>
      </c>
    </row>
    <row r="32" spans="1:21" ht="15">
      <c r="A32" s="6">
        <v>27</v>
      </c>
      <c r="B32" s="37">
        <f>HRÁČI!B21</f>
        <v>19</v>
      </c>
      <c r="C32" s="38" t="str">
        <f>HRÁČI!C21</f>
        <v>Pavlík</v>
      </c>
      <c r="D32" s="60" t="str">
        <f>HRÁČI!D21</f>
        <v>Jozef</v>
      </c>
      <c r="E32" s="45"/>
      <c r="F32" s="47"/>
      <c r="G32" s="58"/>
      <c r="H32" s="47"/>
      <c r="I32" s="58"/>
      <c r="J32" s="47"/>
      <c r="K32" s="58"/>
      <c r="L32" s="47"/>
      <c r="M32" s="58"/>
      <c r="N32" s="46">
        <f t="shared" si="1"/>
        <v>0</v>
      </c>
      <c r="O32" s="46">
        <f t="shared" si="2"/>
        <v>0</v>
      </c>
      <c r="P32" s="59"/>
      <c r="R32" t="s">
        <v>57</v>
      </c>
      <c r="S32" t="s">
        <v>45</v>
      </c>
      <c r="T32">
        <v>1</v>
      </c>
      <c r="U32">
        <v>9.15</v>
      </c>
    </row>
    <row r="33" spans="1:21" ht="15">
      <c r="A33" s="6">
        <v>28</v>
      </c>
      <c r="B33" s="37">
        <f>HRÁČI!B22</f>
        <v>20</v>
      </c>
      <c r="C33" s="38" t="str">
        <f>HRÁČI!C22</f>
        <v>Pavlík</v>
      </c>
      <c r="D33" s="60" t="str">
        <f>HRÁČI!D22</f>
        <v>Miroslav</v>
      </c>
      <c r="E33" s="45"/>
      <c r="F33" s="47"/>
      <c r="G33" s="58"/>
      <c r="H33" s="47"/>
      <c r="I33" s="58"/>
      <c r="J33" s="47"/>
      <c r="K33" s="58"/>
      <c r="L33" s="47"/>
      <c r="M33" s="58"/>
      <c r="N33" s="46">
        <f t="shared" si="1"/>
        <v>0</v>
      </c>
      <c r="O33" s="46">
        <f t="shared" si="2"/>
        <v>0</v>
      </c>
      <c r="P33" s="59"/>
      <c r="R33" s="88"/>
      <c r="S33" s="88"/>
      <c r="T33" s="88"/>
      <c r="U33" s="88">
        <f>SUM(U29:U32)</f>
        <v>30</v>
      </c>
    </row>
    <row r="34" spans="1:16" ht="15">
      <c r="A34" s="6">
        <v>29</v>
      </c>
      <c r="B34" s="37">
        <f>HRÁČI!B25</f>
        <v>23</v>
      </c>
      <c r="C34" s="38" t="str">
        <f>HRÁČI!C25</f>
        <v>Slivovič</v>
      </c>
      <c r="D34" s="60" t="str">
        <f>HRÁČI!D25</f>
        <v>Michal</v>
      </c>
      <c r="E34" s="45"/>
      <c r="F34" s="47"/>
      <c r="G34" s="58"/>
      <c r="H34" s="47"/>
      <c r="I34" s="58"/>
      <c r="J34" s="47"/>
      <c r="K34" s="58"/>
      <c r="L34" s="47"/>
      <c r="M34" s="58"/>
      <c r="N34" s="46">
        <f t="shared" si="1"/>
        <v>0</v>
      </c>
      <c r="O34" s="46">
        <f t="shared" si="2"/>
        <v>0</v>
      </c>
      <c r="P34" s="59"/>
    </row>
    <row r="35" spans="1:16" ht="15">
      <c r="A35" s="6">
        <v>30</v>
      </c>
      <c r="B35" s="37">
        <f>HRÁČI!B29</f>
        <v>27</v>
      </c>
      <c r="C35" s="38" t="str">
        <f>HRÁČI!C29</f>
        <v>Vaškor</v>
      </c>
      <c r="D35" s="60" t="str">
        <f>HRÁČI!D29</f>
        <v>Ján</v>
      </c>
      <c r="E35" s="45"/>
      <c r="F35" s="47"/>
      <c r="G35" s="58"/>
      <c r="H35" s="47"/>
      <c r="I35" s="58"/>
      <c r="J35" s="47"/>
      <c r="K35" s="58"/>
      <c r="L35" s="47"/>
      <c r="M35" s="58"/>
      <c r="N35" s="46">
        <f t="shared" si="1"/>
        <v>0</v>
      </c>
      <c r="O35" s="46">
        <f t="shared" si="2"/>
        <v>0</v>
      </c>
      <c r="P35" s="59"/>
    </row>
    <row r="36" spans="1:21" ht="15">
      <c r="A36" s="6">
        <v>31</v>
      </c>
      <c r="B36" s="37">
        <f>HRÁČI!B33</f>
        <v>31</v>
      </c>
      <c r="C36" s="38" t="str">
        <f>HRÁČI!C33</f>
        <v>Mikuš</v>
      </c>
      <c r="D36" s="60" t="str">
        <f>HRÁČI!D33</f>
        <v>Ján</v>
      </c>
      <c r="E36" s="45"/>
      <c r="F36" s="47"/>
      <c r="G36" s="58"/>
      <c r="H36" s="47"/>
      <c r="I36" s="58"/>
      <c r="J36" s="47"/>
      <c r="K36" s="58"/>
      <c r="L36" s="47"/>
      <c r="M36" s="58"/>
      <c r="N36" s="46">
        <f t="shared" si="1"/>
        <v>0</v>
      </c>
      <c r="O36" s="46">
        <f t="shared" si="2"/>
        <v>0</v>
      </c>
      <c r="P36" s="59"/>
      <c r="R36" t="s">
        <v>65</v>
      </c>
      <c r="S36" t="s">
        <v>66</v>
      </c>
      <c r="T36">
        <v>1</v>
      </c>
      <c r="U36">
        <v>8.65</v>
      </c>
    </row>
    <row r="37" spans="1:21" ht="15">
      <c r="A37" s="6">
        <v>32</v>
      </c>
      <c r="B37" s="37">
        <f>HRÁČI!B34</f>
        <v>32</v>
      </c>
      <c r="C37" s="38" t="str">
        <f>HRÁČI!C34</f>
        <v>Gregor</v>
      </c>
      <c r="D37" s="60" t="str">
        <f>HRÁČI!D34</f>
        <v>Vladimír</v>
      </c>
      <c r="E37" s="45"/>
      <c r="F37" s="47"/>
      <c r="G37" s="58"/>
      <c r="H37" s="47"/>
      <c r="I37" s="58"/>
      <c r="J37" s="47"/>
      <c r="K37" s="58"/>
      <c r="L37" s="47"/>
      <c r="M37" s="58"/>
      <c r="N37" s="46">
        <f t="shared" si="1"/>
        <v>0</v>
      </c>
      <c r="O37" s="46">
        <f t="shared" si="2"/>
        <v>0</v>
      </c>
      <c r="P37" s="59"/>
      <c r="R37" t="s">
        <v>94</v>
      </c>
      <c r="S37" t="s">
        <v>95</v>
      </c>
      <c r="T37">
        <v>5</v>
      </c>
      <c r="U37">
        <v>11.2</v>
      </c>
    </row>
    <row r="38" spans="1:21" ht="15">
      <c r="A38" s="6">
        <v>33</v>
      </c>
      <c r="B38" s="37">
        <f>HRÁČI!B35</f>
        <v>33</v>
      </c>
      <c r="C38" s="38" t="str">
        <f>HRÁČI!C35</f>
        <v>Weiss</v>
      </c>
      <c r="D38" s="60" t="str">
        <f>HRÁČI!D35</f>
        <v>Pavol</v>
      </c>
      <c r="E38" s="45"/>
      <c r="F38" s="47"/>
      <c r="G38" s="58"/>
      <c r="H38" s="47"/>
      <c r="I38" s="58"/>
      <c r="J38" s="47"/>
      <c r="K38" s="58"/>
      <c r="L38" s="47"/>
      <c r="M38" s="58"/>
      <c r="N38" s="46">
        <f aca="true" t="shared" si="3" ref="N38:N69">SUM(F38,H38,J38,L38)</f>
        <v>0</v>
      </c>
      <c r="O38" s="46">
        <f aca="true" t="shared" si="4" ref="O38:O69">SUM(G38,I38,K38,M38)</f>
        <v>0</v>
      </c>
      <c r="P38" s="59"/>
      <c r="R38" t="s">
        <v>67</v>
      </c>
      <c r="S38" t="s">
        <v>7</v>
      </c>
      <c r="T38">
        <v>3</v>
      </c>
      <c r="U38">
        <v>10.15</v>
      </c>
    </row>
    <row r="39" spans="1:21" ht="15">
      <c r="A39" s="6">
        <v>34</v>
      </c>
      <c r="B39" s="37">
        <f>HRÁČI!B36</f>
        <v>34</v>
      </c>
      <c r="C39" s="38" t="str">
        <f>HRÁČI!C36</f>
        <v>Oravec</v>
      </c>
      <c r="D39" s="60" t="str">
        <f>HRÁČI!D36</f>
        <v>Dušan</v>
      </c>
      <c r="E39" s="45"/>
      <c r="F39" s="47"/>
      <c r="G39" s="58"/>
      <c r="H39" s="47"/>
      <c r="I39" s="58"/>
      <c r="J39" s="47"/>
      <c r="K39" s="58"/>
      <c r="L39" s="47"/>
      <c r="M39" s="58"/>
      <c r="N39" s="46">
        <f t="shared" si="3"/>
        <v>0</v>
      </c>
      <c r="O39" s="46">
        <f t="shared" si="4"/>
        <v>0</v>
      </c>
      <c r="P39" s="59"/>
      <c r="R39" s="88"/>
      <c r="S39" s="88"/>
      <c r="T39" s="88"/>
      <c r="U39" s="88">
        <f>SUM(U35:U38)</f>
        <v>30</v>
      </c>
    </row>
    <row r="40" spans="1:16" ht="15">
      <c r="A40" s="6">
        <v>35</v>
      </c>
      <c r="B40" s="37">
        <f>HRÁČI!B37</f>
        <v>35</v>
      </c>
      <c r="C40" s="38" t="str">
        <f>HRÁČI!C37</f>
        <v>Ondriš</v>
      </c>
      <c r="D40" s="60" t="str">
        <f>HRÁČI!D37</f>
        <v>Pavol</v>
      </c>
      <c r="E40" s="45"/>
      <c r="F40" s="47"/>
      <c r="G40" s="58"/>
      <c r="H40" s="47"/>
      <c r="I40" s="58"/>
      <c r="J40" s="47"/>
      <c r="K40" s="58"/>
      <c r="L40" s="47"/>
      <c r="M40" s="58"/>
      <c r="N40" s="46">
        <f t="shared" si="3"/>
        <v>0</v>
      </c>
      <c r="O40" s="46">
        <f t="shared" si="4"/>
        <v>0</v>
      </c>
      <c r="P40" s="59"/>
    </row>
    <row r="41" spans="1:16" ht="15">
      <c r="A41" s="6">
        <v>36</v>
      </c>
      <c r="B41" s="37">
        <f>HRÁČI!B38</f>
        <v>36</v>
      </c>
      <c r="C41" s="38" t="str">
        <f>HRÁČI!C38</f>
        <v>Poldaufová</v>
      </c>
      <c r="D41" s="60" t="str">
        <f>HRÁČI!D38</f>
        <v>Eva</v>
      </c>
      <c r="E41" s="45"/>
      <c r="F41" s="47"/>
      <c r="G41" s="58"/>
      <c r="H41" s="47"/>
      <c r="I41" s="58"/>
      <c r="J41" s="47"/>
      <c r="K41" s="58"/>
      <c r="L41" s="47"/>
      <c r="M41" s="58"/>
      <c r="N41" s="46">
        <f t="shared" si="3"/>
        <v>0</v>
      </c>
      <c r="O41" s="46">
        <f t="shared" si="4"/>
        <v>0</v>
      </c>
      <c r="P41" s="59"/>
    </row>
    <row r="42" spans="1:21" ht="15">
      <c r="A42" s="6">
        <v>37</v>
      </c>
      <c r="B42" s="37">
        <f>HRÁČI!B39</f>
        <v>37</v>
      </c>
      <c r="C42" s="38" t="str">
        <f>HRÁČI!C39</f>
        <v>Makyta</v>
      </c>
      <c r="D42" s="60" t="str">
        <f>HRÁČI!D39</f>
        <v>Pavol</v>
      </c>
      <c r="E42" s="45"/>
      <c r="F42" s="47"/>
      <c r="G42" s="58"/>
      <c r="H42" s="47"/>
      <c r="I42" s="58"/>
      <c r="J42" s="47"/>
      <c r="K42" s="58"/>
      <c r="L42" s="47"/>
      <c r="M42" s="58"/>
      <c r="N42" s="46">
        <f t="shared" si="3"/>
        <v>0</v>
      </c>
      <c r="O42" s="46">
        <f t="shared" si="4"/>
        <v>0</v>
      </c>
      <c r="P42" s="59"/>
      <c r="R42" t="s">
        <v>109</v>
      </c>
      <c r="S42" t="s">
        <v>7</v>
      </c>
      <c r="T42">
        <v>2</v>
      </c>
      <c r="U42">
        <v>10.4</v>
      </c>
    </row>
    <row r="43" spans="1:21" ht="15">
      <c r="A43" s="6">
        <v>38</v>
      </c>
      <c r="B43" s="37">
        <f>HRÁČI!B40</f>
        <v>38</v>
      </c>
      <c r="C43" s="38" t="str">
        <f>HRÁČI!C40</f>
        <v>Špaňúr</v>
      </c>
      <c r="D43" s="60" t="str">
        <f>HRÁČI!D40</f>
        <v>Michal</v>
      </c>
      <c r="E43" s="45"/>
      <c r="F43" s="47"/>
      <c r="G43" s="58"/>
      <c r="H43" s="47"/>
      <c r="I43" s="58"/>
      <c r="J43" s="47"/>
      <c r="K43" s="58"/>
      <c r="L43" s="47"/>
      <c r="M43" s="58"/>
      <c r="N43" s="46">
        <f t="shared" si="3"/>
        <v>0</v>
      </c>
      <c r="O43" s="46">
        <f t="shared" si="4"/>
        <v>0</v>
      </c>
      <c r="P43" s="59"/>
      <c r="R43" t="s">
        <v>8</v>
      </c>
      <c r="S43" t="s">
        <v>6</v>
      </c>
      <c r="T43">
        <v>1</v>
      </c>
      <c r="U43">
        <v>5</v>
      </c>
    </row>
    <row r="44" spans="1:21" ht="15">
      <c r="A44" s="6">
        <v>39</v>
      </c>
      <c r="B44" s="37">
        <f>HRÁČI!B41</f>
        <v>39</v>
      </c>
      <c r="C44" s="38" t="str">
        <f>HRÁČI!C41</f>
        <v>Jajcaj</v>
      </c>
      <c r="D44" s="60" t="str">
        <f>HRÁČI!D41</f>
        <v>Miroslav</v>
      </c>
      <c r="E44" s="45"/>
      <c r="F44" s="47"/>
      <c r="G44" s="58"/>
      <c r="H44" s="47"/>
      <c r="I44" s="58"/>
      <c r="J44" s="47"/>
      <c r="K44" s="58"/>
      <c r="L44" s="47"/>
      <c r="M44" s="58"/>
      <c r="N44" s="46">
        <f t="shared" si="3"/>
        <v>0</v>
      </c>
      <c r="O44" s="46">
        <f t="shared" si="4"/>
        <v>0</v>
      </c>
      <c r="P44" s="59"/>
      <c r="R44" t="s">
        <v>61</v>
      </c>
      <c r="S44" t="s">
        <v>62</v>
      </c>
      <c r="T44">
        <v>4</v>
      </c>
      <c r="U44">
        <v>11.8</v>
      </c>
    </row>
    <row r="45" spans="1:21" ht="15">
      <c r="A45" s="6">
        <v>40</v>
      </c>
      <c r="B45" s="37">
        <f>HRÁČI!B42</f>
        <v>40</v>
      </c>
      <c r="C45" s="38" t="str">
        <f>HRÁČI!C42</f>
        <v>Beník</v>
      </c>
      <c r="D45" s="60" t="str">
        <f>HRÁČI!D42</f>
        <v>Marián</v>
      </c>
      <c r="E45" s="45"/>
      <c r="F45" s="47"/>
      <c r="G45" s="58"/>
      <c r="H45" s="47"/>
      <c r="I45" s="58"/>
      <c r="J45" s="47"/>
      <c r="K45" s="58"/>
      <c r="L45" s="47"/>
      <c r="M45" s="58"/>
      <c r="N45" s="46">
        <f t="shared" si="3"/>
        <v>0</v>
      </c>
      <c r="O45" s="46">
        <f t="shared" si="4"/>
        <v>0</v>
      </c>
      <c r="P45" s="59"/>
      <c r="R45" t="s">
        <v>10</v>
      </c>
      <c r="S45" t="s">
        <v>5</v>
      </c>
      <c r="T45">
        <v>5</v>
      </c>
      <c r="U45">
        <v>12.8</v>
      </c>
    </row>
    <row r="46" spans="1:21" ht="15">
      <c r="A46" s="6">
        <v>41</v>
      </c>
      <c r="B46" s="37">
        <f>HRÁČI!B43</f>
        <v>41</v>
      </c>
      <c r="C46" s="38" t="str">
        <f>HRÁČI!C43</f>
        <v>Hegyi</v>
      </c>
      <c r="D46" s="60" t="str">
        <f>HRÁČI!D43</f>
        <v>Juraj</v>
      </c>
      <c r="E46" s="45"/>
      <c r="F46" s="47"/>
      <c r="G46" s="58"/>
      <c r="H46" s="47"/>
      <c r="I46" s="58"/>
      <c r="J46" s="47"/>
      <c r="K46" s="58"/>
      <c r="L46" s="47"/>
      <c r="M46" s="58"/>
      <c r="N46" s="46">
        <f t="shared" si="3"/>
        <v>0</v>
      </c>
      <c r="O46" s="46">
        <f t="shared" si="4"/>
        <v>0</v>
      </c>
      <c r="P46" s="59"/>
      <c r="R46" s="88"/>
      <c r="S46" s="88"/>
      <c r="T46" s="88"/>
      <c r="U46" s="88">
        <f>SUM(U42:U45)</f>
        <v>40</v>
      </c>
    </row>
    <row r="47" spans="1:16" ht="15">
      <c r="A47" s="6">
        <v>42</v>
      </c>
      <c r="B47" s="37">
        <f>HRÁČI!B44</f>
        <v>42</v>
      </c>
      <c r="C47" s="38">
        <f>HRÁČI!C44</f>
        <v>0</v>
      </c>
      <c r="D47" s="60">
        <f>HRÁČI!D44</f>
        <v>0</v>
      </c>
      <c r="E47" s="45"/>
      <c r="F47" s="47"/>
      <c r="G47" s="58"/>
      <c r="H47" s="47"/>
      <c r="I47" s="58"/>
      <c r="J47" s="47"/>
      <c r="K47" s="58"/>
      <c r="L47" s="47"/>
      <c r="M47" s="58"/>
      <c r="N47" s="46">
        <f t="shared" si="3"/>
        <v>0</v>
      </c>
      <c r="O47" s="46">
        <f t="shared" si="4"/>
        <v>0</v>
      </c>
      <c r="P47" s="59"/>
    </row>
    <row r="48" spans="1:16" ht="15">
      <c r="A48" s="6">
        <v>43</v>
      </c>
      <c r="B48" s="37">
        <f>HRÁČI!B45</f>
        <v>43</v>
      </c>
      <c r="C48" s="38">
        <f>HRÁČI!C45</f>
        <v>0</v>
      </c>
      <c r="D48" s="60">
        <f>HRÁČI!D45</f>
        <v>0</v>
      </c>
      <c r="E48" s="45"/>
      <c r="F48" s="47"/>
      <c r="G48" s="58"/>
      <c r="H48" s="47"/>
      <c r="I48" s="58"/>
      <c r="J48" s="47"/>
      <c r="K48" s="58"/>
      <c r="L48" s="47"/>
      <c r="M48" s="58"/>
      <c r="N48" s="46">
        <f t="shared" si="3"/>
        <v>0</v>
      </c>
      <c r="O48" s="46">
        <f t="shared" si="4"/>
        <v>0</v>
      </c>
      <c r="P48" s="59"/>
    </row>
    <row r="49" spans="1:16" ht="15">
      <c r="A49" s="6">
        <v>44</v>
      </c>
      <c r="B49" s="37">
        <f>HRÁČI!B46</f>
        <v>44</v>
      </c>
      <c r="C49" s="38">
        <f>HRÁČI!C46</f>
        <v>0</v>
      </c>
      <c r="D49" s="60">
        <f>HRÁČI!D46</f>
        <v>0</v>
      </c>
      <c r="E49" s="45"/>
      <c r="F49" s="47"/>
      <c r="G49" s="58"/>
      <c r="H49" s="47"/>
      <c r="I49" s="58"/>
      <c r="J49" s="47"/>
      <c r="K49" s="58"/>
      <c r="L49" s="47"/>
      <c r="M49" s="58"/>
      <c r="N49" s="46">
        <f t="shared" si="3"/>
        <v>0</v>
      </c>
      <c r="O49" s="46">
        <f t="shared" si="4"/>
        <v>0</v>
      </c>
      <c r="P49" s="59"/>
    </row>
    <row r="50" spans="1:16" ht="15">
      <c r="A50" s="6">
        <v>45</v>
      </c>
      <c r="B50" s="37">
        <f>HRÁČI!B47</f>
        <v>45</v>
      </c>
      <c r="C50" s="38">
        <f>HRÁČI!C47</f>
        <v>0</v>
      </c>
      <c r="D50" s="60">
        <f>HRÁČI!D47</f>
        <v>0</v>
      </c>
      <c r="E50" s="45"/>
      <c r="F50" s="47"/>
      <c r="G50" s="58"/>
      <c r="H50" s="47"/>
      <c r="I50" s="58"/>
      <c r="J50" s="47"/>
      <c r="K50" s="58"/>
      <c r="L50" s="47"/>
      <c r="M50" s="58"/>
      <c r="N50" s="46">
        <f t="shared" si="3"/>
        <v>0</v>
      </c>
      <c r="O50" s="46">
        <f t="shared" si="4"/>
        <v>0</v>
      </c>
      <c r="P50" s="59"/>
    </row>
    <row r="51" spans="1:16" ht="15">
      <c r="A51" s="6">
        <v>46</v>
      </c>
      <c r="B51" s="37">
        <f>HRÁČI!B48</f>
        <v>46</v>
      </c>
      <c r="C51" s="38">
        <f>HRÁČI!C48</f>
        <v>0</v>
      </c>
      <c r="D51" s="60">
        <f>HRÁČI!D48</f>
        <v>0</v>
      </c>
      <c r="E51" s="45"/>
      <c r="F51" s="47"/>
      <c r="G51" s="58"/>
      <c r="H51" s="47"/>
      <c r="I51" s="58"/>
      <c r="J51" s="47"/>
      <c r="K51" s="58"/>
      <c r="L51" s="47"/>
      <c r="M51" s="58"/>
      <c r="N51" s="46">
        <f t="shared" si="3"/>
        <v>0</v>
      </c>
      <c r="O51" s="46">
        <f t="shared" si="4"/>
        <v>0</v>
      </c>
      <c r="P51" s="59"/>
    </row>
    <row r="52" spans="1:16" ht="15">
      <c r="A52" s="6">
        <v>47</v>
      </c>
      <c r="B52" s="37">
        <f>HRÁČI!B49</f>
        <v>47</v>
      </c>
      <c r="C52" s="38">
        <f>HRÁČI!C49</f>
        <v>0</v>
      </c>
      <c r="D52" s="60">
        <f>HRÁČI!D49</f>
        <v>0</v>
      </c>
      <c r="E52" s="45"/>
      <c r="F52" s="47"/>
      <c r="G52" s="58"/>
      <c r="H52" s="47"/>
      <c r="I52" s="58"/>
      <c r="J52" s="47"/>
      <c r="K52" s="58"/>
      <c r="L52" s="47"/>
      <c r="M52" s="58"/>
      <c r="N52" s="46">
        <f t="shared" si="3"/>
        <v>0</v>
      </c>
      <c r="O52" s="46">
        <f t="shared" si="4"/>
        <v>0</v>
      </c>
      <c r="P52" s="59"/>
    </row>
    <row r="53" spans="1:16" ht="15">
      <c r="A53" s="6">
        <v>48</v>
      </c>
      <c r="B53" s="37">
        <f>HRÁČI!B50</f>
        <v>48</v>
      </c>
      <c r="C53" s="38">
        <f>HRÁČI!C50</f>
        <v>0</v>
      </c>
      <c r="D53" s="60">
        <f>HRÁČI!D50</f>
        <v>0</v>
      </c>
      <c r="E53" s="45"/>
      <c r="F53" s="47"/>
      <c r="G53" s="58"/>
      <c r="H53" s="47"/>
      <c r="I53" s="58"/>
      <c r="J53" s="47"/>
      <c r="K53" s="58"/>
      <c r="L53" s="47"/>
      <c r="M53" s="58"/>
      <c r="N53" s="46">
        <f t="shared" si="3"/>
        <v>0</v>
      </c>
      <c r="O53" s="46">
        <f t="shared" si="4"/>
        <v>0</v>
      </c>
      <c r="P53" s="59"/>
    </row>
    <row r="54" spans="1:16" ht="15">
      <c r="A54" s="6">
        <v>49</v>
      </c>
      <c r="B54" s="37">
        <f>HRÁČI!B51</f>
        <v>49</v>
      </c>
      <c r="C54" s="38">
        <f>HRÁČI!C51</f>
        <v>0</v>
      </c>
      <c r="D54" s="60">
        <f>HRÁČI!D51</f>
        <v>0</v>
      </c>
      <c r="E54" s="45"/>
      <c r="F54" s="47"/>
      <c r="G54" s="58"/>
      <c r="H54" s="47"/>
      <c r="I54" s="58"/>
      <c r="J54" s="47"/>
      <c r="K54" s="58"/>
      <c r="L54" s="47"/>
      <c r="M54" s="58"/>
      <c r="N54" s="46">
        <f t="shared" si="3"/>
        <v>0</v>
      </c>
      <c r="O54" s="46">
        <f t="shared" si="4"/>
        <v>0</v>
      </c>
      <c r="P54" s="59"/>
    </row>
    <row r="55" spans="1:16" ht="15">
      <c r="A55" s="6">
        <v>50</v>
      </c>
      <c r="B55" s="37">
        <f>HRÁČI!B52</f>
        <v>50</v>
      </c>
      <c r="C55" s="38">
        <f>HRÁČI!C52</f>
        <v>0</v>
      </c>
      <c r="D55" s="60">
        <f>HRÁČI!D52</f>
        <v>0</v>
      </c>
      <c r="E55" s="45"/>
      <c r="F55" s="47"/>
      <c r="G55" s="58"/>
      <c r="H55" s="47"/>
      <c r="I55" s="58"/>
      <c r="J55" s="47"/>
      <c r="K55" s="58"/>
      <c r="L55" s="47"/>
      <c r="M55" s="58"/>
      <c r="N55" s="46">
        <f t="shared" si="3"/>
        <v>0</v>
      </c>
      <c r="O55" s="46">
        <f t="shared" si="4"/>
        <v>0</v>
      </c>
      <c r="P55" s="59"/>
    </row>
    <row r="56" spans="1:16" ht="15">
      <c r="A56" s="6">
        <v>51</v>
      </c>
      <c r="B56" s="37">
        <f>HRÁČI!B53</f>
        <v>51</v>
      </c>
      <c r="C56" s="38">
        <f>HRÁČI!C53</f>
        <v>0</v>
      </c>
      <c r="D56" s="60">
        <f>HRÁČI!D53</f>
        <v>0</v>
      </c>
      <c r="E56" s="45"/>
      <c r="F56" s="47"/>
      <c r="G56" s="58"/>
      <c r="H56" s="47"/>
      <c r="I56" s="58"/>
      <c r="J56" s="47"/>
      <c r="K56" s="58"/>
      <c r="L56" s="47"/>
      <c r="M56" s="58"/>
      <c r="N56" s="46">
        <f t="shared" si="3"/>
        <v>0</v>
      </c>
      <c r="O56" s="46">
        <f t="shared" si="4"/>
        <v>0</v>
      </c>
      <c r="P56" s="59"/>
    </row>
    <row r="57" spans="1:16" ht="15">
      <c r="A57" s="6">
        <v>52</v>
      </c>
      <c r="B57" s="37">
        <f>HRÁČI!B54</f>
        <v>52</v>
      </c>
      <c r="C57" s="38">
        <f>HRÁČI!C54</f>
        <v>0</v>
      </c>
      <c r="D57" s="60">
        <f>HRÁČI!D54</f>
        <v>0</v>
      </c>
      <c r="E57" s="45"/>
      <c r="F57" s="47"/>
      <c r="G57" s="58"/>
      <c r="H57" s="47"/>
      <c r="I57" s="58"/>
      <c r="J57" s="47"/>
      <c r="K57" s="58"/>
      <c r="L57" s="47"/>
      <c r="M57" s="58"/>
      <c r="N57" s="46">
        <f t="shared" si="3"/>
        <v>0</v>
      </c>
      <c r="O57" s="46">
        <f t="shared" si="4"/>
        <v>0</v>
      </c>
      <c r="P57" s="59"/>
    </row>
    <row r="58" spans="1:16" ht="15">
      <c r="A58" s="6">
        <v>53</v>
      </c>
      <c r="B58" s="37">
        <f>HRÁČI!B55</f>
        <v>53</v>
      </c>
      <c r="C58" s="38">
        <f>HRÁČI!C55</f>
        <v>0</v>
      </c>
      <c r="D58" s="60">
        <f>HRÁČI!D55</f>
        <v>0</v>
      </c>
      <c r="E58" s="45"/>
      <c r="F58" s="47"/>
      <c r="G58" s="58"/>
      <c r="H58" s="47"/>
      <c r="I58" s="58"/>
      <c r="J58" s="47"/>
      <c r="K58" s="58"/>
      <c r="L58" s="47"/>
      <c r="M58" s="58"/>
      <c r="N58" s="46">
        <f t="shared" si="3"/>
        <v>0</v>
      </c>
      <c r="O58" s="46">
        <f t="shared" si="4"/>
        <v>0</v>
      </c>
      <c r="P58" s="59"/>
    </row>
    <row r="59" spans="1:16" ht="15">
      <c r="A59" s="6">
        <v>54</v>
      </c>
      <c r="B59" s="37">
        <f>HRÁČI!B56</f>
        <v>54</v>
      </c>
      <c r="C59" s="38">
        <f>HRÁČI!C56</f>
        <v>0</v>
      </c>
      <c r="D59" s="60">
        <f>HRÁČI!D56</f>
        <v>0</v>
      </c>
      <c r="E59" s="45"/>
      <c r="F59" s="47"/>
      <c r="G59" s="58"/>
      <c r="H59" s="47"/>
      <c r="I59" s="58"/>
      <c r="J59" s="47"/>
      <c r="K59" s="58"/>
      <c r="L59" s="47"/>
      <c r="M59" s="58"/>
      <c r="N59" s="46">
        <f t="shared" si="3"/>
        <v>0</v>
      </c>
      <c r="O59" s="46">
        <f t="shared" si="4"/>
        <v>0</v>
      </c>
      <c r="P59" s="59"/>
    </row>
    <row r="60" spans="1:16" ht="15">
      <c r="A60" s="6">
        <v>55</v>
      </c>
      <c r="B60" s="37">
        <f>HRÁČI!B57</f>
        <v>55</v>
      </c>
      <c r="C60" s="38">
        <f>HRÁČI!C57</f>
        <v>0</v>
      </c>
      <c r="D60" s="60">
        <f>HRÁČI!D57</f>
        <v>0</v>
      </c>
      <c r="E60" s="45"/>
      <c r="F60" s="47"/>
      <c r="G60" s="58"/>
      <c r="H60" s="47"/>
      <c r="I60" s="58"/>
      <c r="J60" s="47"/>
      <c r="K60" s="58"/>
      <c r="L60" s="47"/>
      <c r="M60" s="58"/>
      <c r="N60" s="46">
        <f t="shared" si="3"/>
        <v>0</v>
      </c>
      <c r="O60" s="46">
        <f t="shared" si="4"/>
        <v>0</v>
      </c>
      <c r="P60" s="59"/>
    </row>
    <row r="61" spans="1:16" ht="15">
      <c r="A61" s="6">
        <v>56</v>
      </c>
      <c r="B61" s="37">
        <f>HRÁČI!B58</f>
        <v>56</v>
      </c>
      <c r="C61" s="38">
        <f>HRÁČI!C58</f>
        <v>0</v>
      </c>
      <c r="D61" s="60">
        <f>HRÁČI!D58</f>
        <v>0</v>
      </c>
      <c r="E61" s="45"/>
      <c r="F61" s="47"/>
      <c r="G61" s="58"/>
      <c r="H61" s="47"/>
      <c r="I61" s="58"/>
      <c r="J61" s="47"/>
      <c r="K61" s="58"/>
      <c r="L61" s="47"/>
      <c r="M61" s="58"/>
      <c r="N61" s="46">
        <f t="shared" si="3"/>
        <v>0</v>
      </c>
      <c r="O61" s="46">
        <f t="shared" si="4"/>
        <v>0</v>
      </c>
      <c r="P61" s="59"/>
    </row>
    <row r="62" spans="1:16" ht="15">
      <c r="A62" s="6">
        <v>57</v>
      </c>
      <c r="B62" s="37">
        <f>HRÁČI!B59</f>
        <v>57</v>
      </c>
      <c r="C62" s="38">
        <f>HRÁČI!C59</f>
        <v>0</v>
      </c>
      <c r="D62" s="60">
        <f>HRÁČI!D59</f>
        <v>0</v>
      </c>
      <c r="E62" s="45"/>
      <c r="F62" s="47"/>
      <c r="G62" s="58"/>
      <c r="H62" s="47"/>
      <c r="I62" s="58"/>
      <c r="J62" s="47"/>
      <c r="K62" s="58"/>
      <c r="L62" s="47"/>
      <c r="M62" s="58"/>
      <c r="N62" s="46">
        <f t="shared" si="3"/>
        <v>0</v>
      </c>
      <c r="O62" s="46">
        <f t="shared" si="4"/>
        <v>0</v>
      </c>
      <c r="P62" s="59"/>
    </row>
    <row r="63" spans="1:16" ht="15">
      <c r="A63" s="6">
        <v>58</v>
      </c>
      <c r="B63" s="37">
        <f>HRÁČI!B60</f>
        <v>58</v>
      </c>
      <c r="C63" s="38">
        <f>HRÁČI!C60</f>
        <v>0</v>
      </c>
      <c r="D63" s="60">
        <f>HRÁČI!D60</f>
        <v>0</v>
      </c>
      <c r="E63" s="45"/>
      <c r="F63" s="47"/>
      <c r="G63" s="58"/>
      <c r="H63" s="47"/>
      <c r="I63" s="58"/>
      <c r="J63" s="47"/>
      <c r="K63" s="58"/>
      <c r="L63" s="47"/>
      <c r="M63" s="58"/>
      <c r="N63" s="46">
        <f t="shared" si="3"/>
        <v>0</v>
      </c>
      <c r="O63" s="46">
        <f t="shared" si="4"/>
        <v>0</v>
      </c>
      <c r="P63" s="59"/>
    </row>
    <row r="64" spans="1:16" ht="15">
      <c r="A64" s="6">
        <v>59</v>
      </c>
      <c r="B64" s="37">
        <f>HRÁČI!B61</f>
        <v>59</v>
      </c>
      <c r="C64" s="38">
        <f>HRÁČI!C61</f>
        <v>0</v>
      </c>
      <c r="D64" s="60">
        <f>HRÁČI!D61</f>
        <v>0</v>
      </c>
      <c r="E64" s="45"/>
      <c r="F64" s="47"/>
      <c r="G64" s="58"/>
      <c r="H64" s="47"/>
      <c r="I64" s="58"/>
      <c r="J64" s="47"/>
      <c r="K64" s="58"/>
      <c r="L64" s="47"/>
      <c r="M64" s="58"/>
      <c r="N64" s="46">
        <f t="shared" si="3"/>
        <v>0</v>
      </c>
      <c r="O64" s="46">
        <f t="shared" si="4"/>
        <v>0</v>
      </c>
      <c r="P64" s="59"/>
    </row>
    <row r="65" spans="1:16" ht="15">
      <c r="A65" s="6">
        <v>60</v>
      </c>
      <c r="B65" s="37">
        <f>HRÁČI!B62</f>
        <v>60</v>
      </c>
      <c r="C65" s="38">
        <f>HRÁČI!C62</f>
        <v>0</v>
      </c>
      <c r="D65" s="60">
        <f>HRÁČI!D62</f>
        <v>0</v>
      </c>
      <c r="E65" s="45"/>
      <c r="F65" s="47"/>
      <c r="G65" s="58"/>
      <c r="H65" s="47"/>
      <c r="I65" s="58"/>
      <c r="J65" s="47"/>
      <c r="K65" s="58"/>
      <c r="L65" s="47"/>
      <c r="M65" s="58"/>
      <c r="N65" s="46">
        <f t="shared" si="3"/>
        <v>0</v>
      </c>
      <c r="O65" s="46">
        <f t="shared" si="4"/>
        <v>0</v>
      </c>
      <c r="P65" s="59"/>
    </row>
    <row r="66" spans="1:16" ht="15">
      <c r="A66" s="6">
        <v>61</v>
      </c>
      <c r="B66" s="37">
        <f>HRÁČI!B63</f>
        <v>61</v>
      </c>
      <c r="C66" s="38">
        <f>HRÁČI!C63</f>
        <v>0</v>
      </c>
      <c r="D66" s="60">
        <f>HRÁČI!D63</f>
        <v>0</v>
      </c>
      <c r="E66" s="45"/>
      <c r="F66" s="47"/>
      <c r="G66" s="58"/>
      <c r="H66" s="47"/>
      <c r="I66" s="58"/>
      <c r="J66" s="47"/>
      <c r="K66" s="58"/>
      <c r="L66" s="47"/>
      <c r="M66" s="58"/>
      <c r="N66" s="46">
        <f t="shared" si="3"/>
        <v>0</v>
      </c>
      <c r="O66" s="46">
        <f t="shared" si="4"/>
        <v>0</v>
      </c>
      <c r="P66" s="59"/>
    </row>
    <row r="67" spans="1:16" ht="15">
      <c r="A67" s="6">
        <v>62</v>
      </c>
      <c r="B67" s="37">
        <f>HRÁČI!B64</f>
        <v>62</v>
      </c>
      <c r="C67" s="38">
        <f>HRÁČI!C64</f>
        <v>0</v>
      </c>
      <c r="D67" s="60">
        <f>HRÁČI!D64</f>
        <v>0</v>
      </c>
      <c r="E67" s="45"/>
      <c r="F67" s="47"/>
      <c r="G67" s="58"/>
      <c r="H67" s="47"/>
      <c r="I67" s="58"/>
      <c r="J67" s="47"/>
      <c r="K67" s="58"/>
      <c r="L67" s="47"/>
      <c r="M67" s="58"/>
      <c r="N67" s="46">
        <f t="shared" si="3"/>
        <v>0</v>
      </c>
      <c r="O67" s="46">
        <f t="shared" si="4"/>
        <v>0</v>
      </c>
      <c r="P67" s="59"/>
    </row>
    <row r="68" spans="1:16" ht="15">
      <c r="A68" s="6">
        <v>63</v>
      </c>
      <c r="B68" s="37">
        <f>HRÁČI!B65</f>
        <v>63</v>
      </c>
      <c r="C68" s="38">
        <f>HRÁČI!C65</f>
        <v>0</v>
      </c>
      <c r="D68" s="60">
        <f>HRÁČI!D65</f>
        <v>0</v>
      </c>
      <c r="E68" s="45"/>
      <c r="F68" s="47"/>
      <c r="G68" s="58"/>
      <c r="H68" s="47"/>
      <c r="I68" s="58"/>
      <c r="J68" s="47"/>
      <c r="K68" s="58"/>
      <c r="L68" s="47"/>
      <c r="M68" s="58"/>
      <c r="N68" s="46">
        <f t="shared" si="3"/>
        <v>0</v>
      </c>
      <c r="O68" s="46">
        <f t="shared" si="4"/>
        <v>0</v>
      </c>
      <c r="P68" s="59"/>
    </row>
    <row r="69" spans="1:16" ht="15">
      <c r="A69" s="6">
        <v>64</v>
      </c>
      <c r="B69" s="37">
        <f>HRÁČI!B66</f>
        <v>64</v>
      </c>
      <c r="C69" s="38">
        <f>HRÁČI!C66</f>
        <v>0</v>
      </c>
      <c r="D69" s="60">
        <f>HRÁČI!D66</f>
        <v>0</v>
      </c>
      <c r="E69" s="45"/>
      <c r="F69" s="47"/>
      <c r="G69" s="58"/>
      <c r="H69" s="47"/>
      <c r="I69" s="58"/>
      <c r="J69" s="47"/>
      <c r="K69" s="58"/>
      <c r="L69" s="47"/>
      <c r="M69" s="58"/>
      <c r="N69" s="46">
        <f t="shared" si="3"/>
        <v>0</v>
      </c>
      <c r="O69" s="46">
        <f t="shared" si="4"/>
        <v>0</v>
      </c>
      <c r="P69" s="59"/>
    </row>
    <row r="70" spans="1:16" ht="15">
      <c r="A70" s="6">
        <v>65</v>
      </c>
      <c r="B70" s="37">
        <f>HRÁČI!B67</f>
        <v>65</v>
      </c>
      <c r="C70" s="38">
        <f>HRÁČI!C67</f>
        <v>0</v>
      </c>
      <c r="D70" s="60">
        <f>HRÁČI!D67</f>
        <v>0</v>
      </c>
      <c r="E70" s="45"/>
      <c r="F70" s="47"/>
      <c r="G70" s="58"/>
      <c r="H70" s="47"/>
      <c r="I70" s="58"/>
      <c r="J70" s="47"/>
      <c r="K70" s="58"/>
      <c r="L70" s="47"/>
      <c r="M70" s="58"/>
      <c r="N70" s="46">
        <f aca="true" t="shared" si="5" ref="N70:N75">SUM(F70,H70,J70,L70)</f>
        <v>0</v>
      </c>
      <c r="O70" s="46">
        <f aca="true" t="shared" si="6" ref="O70:O75">SUM(G70,I70,K70,M70)</f>
        <v>0</v>
      </c>
      <c r="P70" s="59"/>
    </row>
    <row r="71" spans="1:16" ht="15">
      <c r="A71" s="6">
        <v>66</v>
      </c>
      <c r="B71" s="37">
        <f>HRÁČI!B68</f>
        <v>66</v>
      </c>
      <c r="C71" s="38">
        <f>HRÁČI!C68</f>
        <v>0</v>
      </c>
      <c r="D71" s="60">
        <f>HRÁČI!D68</f>
        <v>0</v>
      </c>
      <c r="E71" s="45"/>
      <c r="F71" s="47"/>
      <c r="G71" s="58"/>
      <c r="H71" s="47"/>
      <c r="I71" s="58"/>
      <c r="J71" s="47"/>
      <c r="K71" s="58"/>
      <c r="L71" s="47"/>
      <c r="M71" s="58"/>
      <c r="N71" s="46">
        <f t="shared" si="5"/>
        <v>0</v>
      </c>
      <c r="O71" s="46">
        <f t="shared" si="6"/>
        <v>0</v>
      </c>
      <c r="P71" s="59"/>
    </row>
    <row r="72" spans="1:16" ht="15">
      <c r="A72" s="6">
        <v>67</v>
      </c>
      <c r="B72" s="37">
        <f>HRÁČI!B69</f>
        <v>67</v>
      </c>
      <c r="C72" s="38">
        <f>HRÁČI!C69</f>
        <v>0</v>
      </c>
      <c r="D72" s="60">
        <f>HRÁČI!D69</f>
        <v>0</v>
      </c>
      <c r="E72" s="45"/>
      <c r="F72" s="47"/>
      <c r="G72" s="58"/>
      <c r="H72" s="47"/>
      <c r="I72" s="58"/>
      <c r="J72" s="47"/>
      <c r="K72" s="58"/>
      <c r="L72" s="47"/>
      <c r="M72" s="58"/>
      <c r="N72" s="46">
        <f t="shared" si="5"/>
        <v>0</v>
      </c>
      <c r="O72" s="46">
        <f t="shared" si="6"/>
        <v>0</v>
      </c>
      <c r="P72" s="59"/>
    </row>
    <row r="73" spans="1:16" ht="15">
      <c r="A73" s="6">
        <v>68</v>
      </c>
      <c r="B73" s="37">
        <f>HRÁČI!B70</f>
        <v>68</v>
      </c>
      <c r="C73" s="38">
        <f>HRÁČI!C70</f>
        <v>0</v>
      </c>
      <c r="D73" s="60">
        <f>HRÁČI!D70</f>
        <v>0</v>
      </c>
      <c r="E73" s="45"/>
      <c r="F73" s="47"/>
      <c r="G73" s="58"/>
      <c r="H73" s="47"/>
      <c r="I73" s="58"/>
      <c r="J73" s="47"/>
      <c r="K73" s="58"/>
      <c r="L73" s="47"/>
      <c r="M73" s="58"/>
      <c r="N73" s="46">
        <f t="shared" si="5"/>
        <v>0</v>
      </c>
      <c r="O73" s="46">
        <f t="shared" si="6"/>
        <v>0</v>
      </c>
      <c r="P73" s="59"/>
    </row>
    <row r="74" spans="1:16" ht="15">
      <c r="A74" s="6">
        <v>69</v>
      </c>
      <c r="B74" s="37">
        <f>HRÁČI!B71</f>
        <v>69</v>
      </c>
      <c r="C74" s="38">
        <f>HRÁČI!C71</f>
        <v>0</v>
      </c>
      <c r="D74" s="60">
        <f>HRÁČI!D71</f>
        <v>0</v>
      </c>
      <c r="E74" s="45"/>
      <c r="F74" s="47"/>
      <c r="G74" s="58"/>
      <c r="H74" s="47"/>
      <c r="I74" s="58"/>
      <c r="J74" s="47"/>
      <c r="K74" s="58"/>
      <c r="L74" s="47"/>
      <c r="M74" s="58"/>
      <c r="N74" s="46">
        <f t="shared" si="5"/>
        <v>0</v>
      </c>
      <c r="O74" s="46">
        <f t="shared" si="6"/>
        <v>0</v>
      </c>
      <c r="P74" s="59"/>
    </row>
    <row r="75" spans="1:16" ht="15">
      <c r="A75" s="6">
        <v>70</v>
      </c>
      <c r="B75" s="37">
        <f>HRÁČI!B72</f>
        <v>70</v>
      </c>
      <c r="C75" s="38">
        <f>HRÁČI!C72</f>
        <v>0</v>
      </c>
      <c r="D75" s="60">
        <f>HRÁČI!D72</f>
        <v>0</v>
      </c>
      <c r="E75" s="45"/>
      <c r="F75" s="47"/>
      <c r="G75" s="58"/>
      <c r="H75" s="47"/>
      <c r="I75" s="58"/>
      <c r="J75" s="47"/>
      <c r="K75" s="58"/>
      <c r="L75" s="47"/>
      <c r="M75" s="58"/>
      <c r="N75" s="46">
        <f t="shared" si="5"/>
        <v>0</v>
      </c>
      <c r="O75" s="46">
        <f t="shared" si="6"/>
        <v>0</v>
      </c>
      <c r="P75" s="59"/>
    </row>
    <row r="76" spans="6:16" ht="12.75">
      <c r="F76" s="5">
        <f>SUM(F6:F75)</f>
        <v>66</v>
      </c>
      <c r="G76" s="5">
        <f>SUM(G6:G75)</f>
        <v>220.00000000000003</v>
      </c>
      <c r="H76" s="5">
        <f aca="true" t="shared" si="7" ref="H76:M76">SUM(H6:H75)</f>
        <v>66</v>
      </c>
      <c r="I76" s="5">
        <f t="shared" si="7"/>
        <v>220</v>
      </c>
      <c r="J76" s="5">
        <f t="shared" si="7"/>
        <v>66</v>
      </c>
      <c r="K76" s="5">
        <f t="shared" si="7"/>
        <v>220</v>
      </c>
      <c r="L76" s="5">
        <f t="shared" si="7"/>
        <v>66</v>
      </c>
      <c r="M76" s="5">
        <f t="shared" si="7"/>
        <v>220.00000000000006</v>
      </c>
      <c r="O76" s="2"/>
      <c r="P76" s="39"/>
    </row>
    <row r="78" spans="3:5" ht="12.75">
      <c r="C78" t="s">
        <v>40</v>
      </c>
      <c r="E78">
        <f>COUNT(E6:E75)</f>
        <v>22</v>
      </c>
    </row>
    <row r="81" ht="12.75">
      <c r="F81" s="48"/>
    </row>
    <row r="82" ht="12.75">
      <c r="F82" s="48"/>
    </row>
    <row r="83" ht="12.75">
      <c r="F83" s="48"/>
    </row>
    <row r="117" ht="12.75">
      <c r="F117" s="48"/>
    </row>
    <row r="118" ht="12.75">
      <c r="F118" s="48"/>
    </row>
    <row r="119" ht="12.75">
      <c r="F119" s="48"/>
    </row>
    <row r="120" ht="12.75">
      <c r="F120" s="48"/>
    </row>
    <row r="121" ht="12.75">
      <c r="F121" s="48"/>
    </row>
    <row r="122" ht="12.75">
      <c r="F122" s="48"/>
    </row>
    <row r="123" ht="12.75">
      <c r="F123" s="48"/>
    </row>
    <row r="124" ht="12.75">
      <c r="F124" s="48"/>
    </row>
    <row r="125" ht="12.75">
      <c r="F125" s="48"/>
    </row>
    <row r="126" ht="12.75">
      <c r="F126" s="48"/>
    </row>
    <row r="127" ht="12.75">
      <c r="F127" s="48"/>
    </row>
    <row r="128" ht="12.75">
      <c r="F128" s="48"/>
    </row>
    <row r="129" ht="12.75">
      <c r="F129" s="48"/>
    </row>
    <row r="130" ht="12.75">
      <c r="F130" s="48"/>
    </row>
    <row r="131" ht="12.75">
      <c r="F131" s="48"/>
    </row>
    <row r="132" ht="12.75">
      <c r="F132" s="48"/>
    </row>
    <row r="133" ht="12.75">
      <c r="F133" s="48"/>
    </row>
    <row r="134" ht="12.75">
      <c r="F134" s="48"/>
    </row>
    <row r="135" ht="12.75">
      <c r="F135" s="48"/>
    </row>
    <row r="136" ht="12.75">
      <c r="F136" s="48"/>
    </row>
  </sheetData>
  <sheetProtection/>
  <mergeCells count="2">
    <mergeCell ref="E2:P2"/>
    <mergeCell ref="A3:Q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8"/>
  <dimension ref="A1:U136"/>
  <sheetViews>
    <sheetView showGridLines="0" zoomScaleSheetLayoutView="75" zoomScalePageLayoutView="0" workbookViewId="0" topLeftCell="A1">
      <selection activeCell="A32" sqref="A32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9.421875" style="0" customWidth="1"/>
    <col min="5" max="5" width="5.00390625" style="0" customWidth="1"/>
    <col min="6" max="6" width="4.7109375" style="0" customWidth="1"/>
    <col min="7" max="7" width="7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7.7109375" style="0" customWidth="1"/>
    <col min="12" max="12" width="4.7109375" style="0" customWidth="1"/>
    <col min="13" max="13" width="7.7109375" style="0" customWidth="1"/>
    <col min="14" max="14" width="6.28125" style="0" customWidth="1"/>
    <col min="15" max="15" width="9.57421875" style="0" customWidth="1"/>
    <col min="16" max="16" width="7.7109375" style="0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24" customHeight="1" thickBot="1">
      <c r="A2" s="1"/>
      <c r="E2" s="91" t="s">
        <v>108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  <c r="Q2" s="3"/>
    </row>
    <row r="3" spans="1:17" ht="9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6" ht="16.5" thickBot="1">
      <c r="A4" s="13"/>
      <c r="B4" s="4"/>
      <c r="C4" s="4"/>
      <c r="D4" s="14"/>
      <c r="E4" s="55"/>
      <c r="F4" s="56">
        <f aca="true" t="shared" si="0" ref="F4:M4">SUM(F6:F75)</f>
        <v>54</v>
      </c>
      <c r="G4" s="57">
        <f t="shared" si="0"/>
        <v>180.00000000000006</v>
      </c>
      <c r="H4" s="56">
        <f t="shared" si="0"/>
        <v>54</v>
      </c>
      <c r="I4" s="57">
        <f t="shared" si="0"/>
        <v>180</v>
      </c>
      <c r="J4" s="56">
        <f t="shared" si="0"/>
        <v>54</v>
      </c>
      <c r="K4" s="57">
        <f t="shared" si="0"/>
        <v>180.00000000000006</v>
      </c>
      <c r="L4" s="56">
        <f t="shared" si="0"/>
        <v>54</v>
      </c>
      <c r="M4" s="57">
        <f t="shared" si="0"/>
        <v>180.00000000000003</v>
      </c>
      <c r="N4" s="10"/>
      <c r="O4" s="10"/>
      <c r="P4" s="11" t="s">
        <v>1</v>
      </c>
    </row>
    <row r="5" spans="1:16" ht="14.25" thickBot="1">
      <c r="A5" s="7" t="s">
        <v>2</v>
      </c>
      <c r="B5" s="8" t="s">
        <v>3</v>
      </c>
      <c r="C5" s="9" t="s">
        <v>4</v>
      </c>
      <c r="D5" s="10"/>
      <c r="E5" s="42" t="s">
        <v>43</v>
      </c>
      <c r="F5" s="42" t="s">
        <v>30</v>
      </c>
      <c r="G5" s="42" t="s">
        <v>31</v>
      </c>
      <c r="H5" s="42" t="s">
        <v>32</v>
      </c>
      <c r="I5" s="42" t="s">
        <v>33</v>
      </c>
      <c r="J5" s="42" t="s">
        <v>34</v>
      </c>
      <c r="K5" s="42" t="s">
        <v>35</v>
      </c>
      <c r="L5" s="42" t="s">
        <v>36</v>
      </c>
      <c r="M5" s="42" t="s">
        <v>37</v>
      </c>
      <c r="N5" s="43" t="s">
        <v>1</v>
      </c>
      <c r="O5" s="44" t="s">
        <v>38</v>
      </c>
      <c r="P5" s="12" t="s">
        <v>39</v>
      </c>
    </row>
    <row r="6" spans="1:21" ht="15">
      <c r="A6" s="6">
        <v>1</v>
      </c>
      <c r="B6" s="37">
        <f>HRÁČI!B24</f>
        <v>22</v>
      </c>
      <c r="C6" s="38" t="str">
        <f>HRÁČI!C24</f>
        <v>Sivašov</v>
      </c>
      <c r="D6" s="60" t="str">
        <f>HRÁČI!D24</f>
        <v>Peter</v>
      </c>
      <c r="E6" s="45">
        <v>9</v>
      </c>
      <c r="F6" s="47">
        <v>5</v>
      </c>
      <c r="G6" s="58">
        <v>12.75</v>
      </c>
      <c r="H6" s="47">
        <v>5</v>
      </c>
      <c r="I6" s="58">
        <v>12.5</v>
      </c>
      <c r="J6" s="47">
        <v>3</v>
      </c>
      <c r="K6" s="58">
        <v>9.35</v>
      </c>
      <c r="L6" s="47">
        <v>5</v>
      </c>
      <c r="M6" s="58">
        <v>11.35</v>
      </c>
      <c r="N6" s="46">
        <f aca="true" t="shared" si="1" ref="N6:N37">SUM(F6,H6,J6,L6)</f>
        <v>18</v>
      </c>
      <c r="O6" s="46">
        <f aca="true" t="shared" si="2" ref="O6:O37">SUM(G6,I6,K6,M6)</f>
        <v>45.95</v>
      </c>
      <c r="P6" s="59">
        <v>21</v>
      </c>
      <c r="R6" t="s">
        <v>77</v>
      </c>
      <c r="S6" t="s">
        <v>76</v>
      </c>
      <c r="T6">
        <v>3</v>
      </c>
      <c r="U6">
        <v>10.4</v>
      </c>
    </row>
    <row r="7" spans="1:21" ht="15">
      <c r="A7" s="6">
        <v>2</v>
      </c>
      <c r="B7" s="37">
        <f>HRÁČI!B17</f>
        <v>15</v>
      </c>
      <c r="C7" s="38" t="str">
        <f>HRÁČI!C17</f>
        <v>Michalovič</v>
      </c>
      <c r="D7" s="60" t="str">
        <f>HRÁČI!D17</f>
        <v>Peter</v>
      </c>
      <c r="E7" s="45">
        <v>7</v>
      </c>
      <c r="F7" s="47">
        <v>3</v>
      </c>
      <c r="G7" s="58">
        <v>12.6</v>
      </c>
      <c r="H7" s="47">
        <v>5</v>
      </c>
      <c r="I7" s="58">
        <v>11.4</v>
      </c>
      <c r="J7" s="47">
        <v>5</v>
      </c>
      <c r="K7" s="58">
        <v>11.75</v>
      </c>
      <c r="L7" s="47">
        <v>3</v>
      </c>
      <c r="M7" s="58">
        <v>11.15</v>
      </c>
      <c r="N7" s="46">
        <f t="shared" si="1"/>
        <v>16</v>
      </c>
      <c r="O7" s="46">
        <f t="shared" si="2"/>
        <v>46.9</v>
      </c>
      <c r="P7" s="59">
        <v>19</v>
      </c>
      <c r="R7" t="s">
        <v>83</v>
      </c>
      <c r="S7" t="s">
        <v>84</v>
      </c>
      <c r="T7">
        <v>1</v>
      </c>
      <c r="U7">
        <v>8</v>
      </c>
    </row>
    <row r="8" spans="1:21" ht="15">
      <c r="A8" s="6">
        <v>3</v>
      </c>
      <c r="B8" s="37">
        <f>HRÁČI!B9</f>
        <v>7</v>
      </c>
      <c r="C8" s="38" t="str">
        <f>HRÁČI!C9</f>
        <v>Kazimír </v>
      </c>
      <c r="D8" s="60" t="str">
        <f>HRÁČI!D9</f>
        <v>Jozef</v>
      </c>
      <c r="E8" s="45">
        <v>11</v>
      </c>
      <c r="F8" s="47">
        <v>5</v>
      </c>
      <c r="G8" s="58">
        <v>15.85</v>
      </c>
      <c r="H8" s="47">
        <v>1</v>
      </c>
      <c r="I8" s="58">
        <v>5.45</v>
      </c>
      <c r="J8" s="47">
        <v>5</v>
      </c>
      <c r="K8" s="58">
        <v>14.55</v>
      </c>
      <c r="L8" s="47">
        <v>5</v>
      </c>
      <c r="M8" s="58">
        <v>10.45</v>
      </c>
      <c r="N8" s="46">
        <f t="shared" si="1"/>
        <v>16</v>
      </c>
      <c r="O8" s="46">
        <f t="shared" si="2"/>
        <v>46.3</v>
      </c>
      <c r="P8" s="59">
        <v>17</v>
      </c>
      <c r="R8" t="s">
        <v>56</v>
      </c>
      <c r="S8" t="s">
        <v>54</v>
      </c>
      <c r="T8">
        <v>5</v>
      </c>
      <c r="U8">
        <v>11.6</v>
      </c>
    </row>
    <row r="9" spans="1:21" ht="15">
      <c r="A9" s="6">
        <v>4</v>
      </c>
      <c r="B9" s="37">
        <f>HRÁČI!B16</f>
        <v>14</v>
      </c>
      <c r="C9" s="38" t="str">
        <f>HRÁČI!C16</f>
        <v>Meier</v>
      </c>
      <c r="D9" s="60" t="str">
        <f>HRÁČI!D16</f>
        <v>Peter</v>
      </c>
      <c r="E9" s="45">
        <v>16</v>
      </c>
      <c r="F9" s="47">
        <v>5</v>
      </c>
      <c r="G9" s="58">
        <v>15.45</v>
      </c>
      <c r="H9" s="47">
        <v>3</v>
      </c>
      <c r="I9" s="58">
        <v>12.05</v>
      </c>
      <c r="J9" s="47">
        <v>5</v>
      </c>
      <c r="K9" s="58">
        <v>11.9</v>
      </c>
      <c r="L9" s="47">
        <v>1</v>
      </c>
      <c r="M9" s="58">
        <v>7.5</v>
      </c>
      <c r="N9" s="46">
        <f t="shared" si="1"/>
        <v>14</v>
      </c>
      <c r="O9" s="46">
        <f t="shared" si="2"/>
        <v>46.9</v>
      </c>
      <c r="P9" s="59">
        <v>15</v>
      </c>
      <c r="R9" s="88"/>
      <c r="S9" s="88"/>
      <c r="T9" s="88"/>
      <c r="U9" s="88">
        <f>SUM(U5:U8)</f>
        <v>30</v>
      </c>
    </row>
    <row r="10" spans="1:16" ht="15">
      <c r="A10" s="6">
        <v>5</v>
      </c>
      <c r="B10" s="37">
        <f>HRÁČI!B29</f>
        <v>27</v>
      </c>
      <c r="C10" s="38" t="str">
        <f>HRÁČI!C29</f>
        <v>Vaškor</v>
      </c>
      <c r="D10" s="60" t="str">
        <f>HRÁČI!D29</f>
        <v>Ján</v>
      </c>
      <c r="E10" s="45">
        <v>3</v>
      </c>
      <c r="F10" s="47">
        <v>5</v>
      </c>
      <c r="G10" s="58">
        <v>11.6</v>
      </c>
      <c r="H10" s="47">
        <v>5</v>
      </c>
      <c r="I10" s="58">
        <v>16.45</v>
      </c>
      <c r="J10" s="47">
        <v>1</v>
      </c>
      <c r="K10" s="58">
        <v>8.75</v>
      </c>
      <c r="L10" s="47">
        <v>3</v>
      </c>
      <c r="M10" s="58">
        <v>10.05</v>
      </c>
      <c r="N10" s="46">
        <f t="shared" si="1"/>
        <v>14</v>
      </c>
      <c r="O10" s="46">
        <f t="shared" si="2"/>
        <v>46.849999999999994</v>
      </c>
      <c r="P10" s="59">
        <v>14</v>
      </c>
    </row>
    <row r="11" spans="1:16" ht="15">
      <c r="A11" s="6">
        <v>6</v>
      </c>
      <c r="B11" s="37">
        <f>HRÁČI!B19</f>
        <v>17</v>
      </c>
      <c r="C11" s="38" t="str">
        <f>HRÁČI!C19</f>
        <v>Novák</v>
      </c>
      <c r="D11" s="60" t="str">
        <f>HRÁČI!D19</f>
        <v>Pavel</v>
      </c>
      <c r="E11" s="45">
        <v>2</v>
      </c>
      <c r="F11" s="47">
        <v>1</v>
      </c>
      <c r="G11" s="58">
        <v>8</v>
      </c>
      <c r="H11" s="47">
        <v>5</v>
      </c>
      <c r="I11" s="58">
        <v>11.05</v>
      </c>
      <c r="J11" s="47">
        <v>3</v>
      </c>
      <c r="K11" s="58">
        <v>11.5</v>
      </c>
      <c r="L11" s="47">
        <v>5</v>
      </c>
      <c r="M11" s="58">
        <v>13.65</v>
      </c>
      <c r="N11" s="46">
        <f t="shared" si="1"/>
        <v>14</v>
      </c>
      <c r="O11" s="46">
        <f t="shared" si="2"/>
        <v>44.2</v>
      </c>
      <c r="P11" s="59">
        <v>13</v>
      </c>
    </row>
    <row r="12" spans="1:21" ht="15">
      <c r="A12" s="6">
        <v>7</v>
      </c>
      <c r="B12" s="37">
        <f>HRÁČI!B7</f>
        <v>5</v>
      </c>
      <c r="C12" s="38" t="str">
        <f>HRÁČI!C7</f>
        <v>Gavula</v>
      </c>
      <c r="D12" s="60" t="str">
        <f>HRÁČI!D7</f>
        <v>Gabriel</v>
      </c>
      <c r="E12" s="45">
        <v>13</v>
      </c>
      <c r="F12" s="47">
        <v>1</v>
      </c>
      <c r="G12" s="58">
        <v>8.4</v>
      </c>
      <c r="H12" s="47">
        <v>3</v>
      </c>
      <c r="I12" s="58">
        <v>10.9</v>
      </c>
      <c r="J12" s="47">
        <v>5</v>
      </c>
      <c r="K12" s="58">
        <v>13.9</v>
      </c>
      <c r="L12" s="47">
        <v>5</v>
      </c>
      <c r="M12" s="58">
        <v>10.95</v>
      </c>
      <c r="N12" s="46">
        <f t="shared" si="1"/>
        <v>14</v>
      </c>
      <c r="O12" s="46">
        <f t="shared" si="2"/>
        <v>44.150000000000006</v>
      </c>
      <c r="P12" s="59">
        <v>12</v>
      </c>
      <c r="R12" t="s">
        <v>110</v>
      </c>
      <c r="S12" t="s">
        <v>111</v>
      </c>
      <c r="T12">
        <v>3</v>
      </c>
      <c r="U12">
        <v>10.55</v>
      </c>
    </row>
    <row r="13" spans="1:21" ht="15">
      <c r="A13" s="6">
        <v>8</v>
      </c>
      <c r="B13" s="37">
        <f>HRÁČI!B10</f>
        <v>8</v>
      </c>
      <c r="C13" s="38" t="str">
        <f>HRÁČI!C10</f>
        <v>Kočíšek</v>
      </c>
      <c r="D13" s="60" t="str">
        <f>HRÁČI!D10</f>
        <v>Jozef</v>
      </c>
      <c r="E13" s="45">
        <v>6</v>
      </c>
      <c r="F13" s="47">
        <v>5</v>
      </c>
      <c r="G13" s="58">
        <v>11.15</v>
      </c>
      <c r="H13" s="47">
        <v>3</v>
      </c>
      <c r="I13" s="58">
        <v>6.95</v>
      </c>
      <c r="J13" s="47">
        <v>3</v>
      </c>
      <c r="K13" s="58">
        <v>11.55</v>
      </c>
      <c r="L13" s="47">
        <v>3</v>
      </c>
      <c r="M13" s="58">
        <v>10.65</v>
      </c>
      <c r="N13" s="46">
        <f t="shared" si="1"/>
        <v>14</v>
      </c>
      <c r="O13" s="46">
        <f t="shared" si="2"/>
        <v>40.300000000000004</v>
      </c>
      <c r="P13" s="59">
        <v>11</v>
      </c>
      <c r="R13" t="s">
        <v>85</v>
      </c>
      <c r="S13" t="s">
        <v>86</v>
      </c>
      <c r="T13">
        <v>1</v>
      </c>
      <c r="U13">
        <v>8.3</v>
      </c>
    </row>
    <row r="14" spans="1:21" ht="15">
      <c r="A14" s="6">
        <v>9</v>
      </c>
      <c r="B14" s="37">
        <f>HRÁČI!B14</f>
        <v>12</v>
      </c>
      <c r="C14" s="38" t="str">
        <f>HRÁČI!C14</f>
        <v>Leskovský  </v>
      </c>
      <c r="D14" s="60" t="str">
        <f>HRÁČI!D14</f>
        <v>Roman</v>
      </c>
      <c r="E14" s="45">
        <v>15</v>
      </c>
      <c r="F14" s="47">
        <v>5</v>
      </c>
      <c r="G14" s="58">
        <v>12.7</v>
      </c>
      <c r="H14" s="47">
        <v>1</v>
      </c>
      <c r="I14" s="58">
        <v>6.6</v>
      </c>
      <c r="J14" s="47">
        <v>5</v>
      </c>
      <c r="K14" s="58">
        <v>11.85</v>
      </c>
      <c r="L14" s="47">
        <v>1</v>
      </c>
      <c r="M14" s="58">
        <v>9.5</v>
      </c>
      <c r="N14" s="46">
        <f t="shared" si="1"/>
        <v>12</v>
      </c>
      <c r="O14" s="46">
        <f t="shared" si="2"/>
        <v>40.65</v>
      </c>
      <c r="P14" s="59">
        <v>10</v>
      </c>
      <c r="R14" t="s">
        <v>51</v>
      </c>
      <c r="S14" t="s">
        <v>6</v>
      </c>
      <c r="T14">
        <v>5</v>
      </c>
      <c r="U14">
        <v>11.15</v>
      </c>
    </row>
    <row r="15" spans="1:21" ht="15">
      <c r="A15" s="6">
        <v>10</v>
      </c>
      <c r="B15" s="37">
        <f>HRÁČI!B28</f>
        <v>26</v>
      </c>
      <c r="C15" s="38" t="str">
        <f>HRÁČI!C28</f>
        <v>Vagaš</v>
      </c>
      <c r="D15" s="60" t="str">
        <f>HRÁČI!D28</f>
        <v>Vladimír</v>
      </c>
      <c r="E15" s="45">
        <v>17</v>
      </c>
      <c r="F15" s="47">
        <v>3</v>
      </c>
      <c r="G15" s="58">
        <v>9.45</v>
      </c>
      <c r="H15" s="47">
        <v>5</v>
      </c>
      <c r="I15" s="58">
        <v>14.15</v>
      </c>
      <c r="J15" s="47">
        <v>1</v>
      </c>
      <c r="K15" s="58">
        <v>6.7</v>
      </c>
      <c r="L15" s="47">
        <v>3</v>
      </c>
      <c r="M15" s="58">
        <v>10.2</v>
      </c>
      <c r="N15" s="46">
        <f t="shared" si="1"/>
        <v>12</v>
      </c>
      <c r="O15" s="46">
        <f t="shared" si="2"/>
        <v>40.5</v>
      </c>
      <c r="P15" s="59">
        <v>9</v>
      </c>
      <c r="R15" s="88"/>
      <c r="S15" s="88"/>
      <c r="T15" s="88"/>
      <c r="U15" s="88">
        <f>SUM(U11:U14)</f>
        <v>30</v>
      </c>
    </row>
    <row r="16" spans="1:16" ht="15">
      <c r="A16" s="6">
        <v>11</v>
      </c>
      <c r="B16" s="37">
        <f>HRÁČI!B18</f>
        <v>16</v>
      </c>
      <c r="C16" s="38" t="str">
        <f>HRÁČI!C18</f>
        <v>Mráz</v>
      </c>
      <c r="D16" s="60" t="str">
        <f>HRÁČI!D18</f>
        <v>Daniel</v>
      </c>
      <c r="E16" s="45">
        <v>18</v>
      </c>
      <c r="F16" s="47">
        <v>1</v>
      </c>
      <c r="G16" s="58">
        <v>5.1</v>
      </c>
      <c r="H16" s="47">
        <v>3</v>
      </c>
      <c r="I16" s="58">
        <v>10.3</v>
      </c>
      <c r="J16" s="47">
        <v>3</v>
      </c>
      <c r="K16" s="58">
        <v>11.35</v>
      </c>
      <c r="L16" s="47">
        <v>5</v>
      </c>
      <c r="M16" s="58">
        <v>10.7</v>
      </c>
      <c r="N16" s="46">
        <f t="shared" si="1"/>
        <v>12</v>
      </c>
      <c r="O16" s="46">
        <f t="shared" si="2"/>
        <v>37.45</v>
      </c>
      <c r="P16" s="59">
        <v>8</v>
      </c>
    </row>
    <row r="17" spans="1:16" ht="15">
      <c r="A17" s="6">
        <v>12</v>
      </c>
      <c r="B17" s="37">
        <f>HRÁČI!B11</f>
        <v>9</v>
      </c>
      <c r="C17" s="38" t="str">
        <f>HRÁČI!C11</f>
        <v>Krejsa </v>
      </c>
      <c r="D17" s="60" t="str">
        <f>HRÁČI!D11</f>
        <v>Jaroslav</v>
      </c>
      <c r="E17" s="45">
        <v>14</v>
      </c>
      <c r="F17" s="47">
        <v>3</v>
      </c>
      <c r="G17" s="58">
        <v>8.9</v>
      </c>
      <c r="H17" s="47">
        <v>3</v>
      </c>
      <c r="I17" s="58">
        <v>13.85</v>
      </c>
      <c r="J17" s="47">
        <v>3</v>
      </c>
      <c r="K17" s="58">
        <v>8.65</v>
      </c>
      <c r="L17" s="47">
        <v>1</v>
      </c>
      <c r="M17" s="58">
        <v>8.4</v>
      </c>
      <c r="N17" s="46">
        <f t="shared" si="1"/>
        <v>10</v>
      </c>
      <c r="O17" s="46">
        <f t="shared" si="2"/>
        <v>39.8</v>
      </c>
      <c r="P17" s="59">
        <v>7</v>
      </c>
    </row>
    <row r="18" spans="1:21" ht="15">
      <c r="A18" s="6">
        <v>13</v>
      </c>
      <c r="B18" s="37">
        <f>HRÁČI!B12</f>
        <v>10</v>
      </c>
      <c r="C18" s="38" t="str">
        <f>HRÁČI!C12</f>
        <v>Křivan</v>
      </c>
      <c r="D18" s="60" t="str">
        <f>HRÁČI!D12</f>
        <v>Martin</v>
      </c>
      <c r="E18" s="45">
        <v>1</v>
      </c>
      <c r="F18" s="47">
        <v>3</v>
      </c>
      <c r="G18" s="58">
        <v>10.4</v>
      </c>
      <c r="H18" s="47">
        <v>1</v>
      </c>
      <c r="I18" s="58">
        <v>2</v>
      </c>
      <c r="J18" s="47">
        <v>1</v>
      </c>
      <c r="K18" s="58">
        <v>9.4</v>
      </c>
      <c r="L18" s="47">
        <v>5</v>
      </c>
      <c r="M18" s="58">
        <v>12.2</v>
      </c>
      <c r="N18" s="46">
        <f t="shared" si="1"/>
        <v>10</v>
      </c>
      <c r="O18" s="46">
        <f t="shared" si="2"/>
        <v>34</v>
      </c>
      <c r="P18" s="59">
        <v>6</v>
      </c>
      <c r="R18" t="s">
        <v>55</v>
      </c>
      <c r="S18" t="s">
        <v>44</v>
      </c>
      <c r="T18">
        <v>3</v>
      </c>
      <c r="U18">
        <v>12.6</v>
      </c>
    </row>
    <row r="19" spans="1:21" ht="15">
      <c r="A19" s="6">
        <v>14</v>
      </c>
      <c r="B19" s="37">
        <f>HRÁČI!B8</f>
        <v>6</v>
      </c>
      <c r="C19" s="38" t="str">
        <f>HRÁČI!C8</f>
        <v>Jursík </v>
      </c>
      <c r="D19" s="60" t="str">
        <f>HRÁČI!D8</f>
        <v>Miroslav </v>
      </c>
      <c r="E19" s="45">
        <v>10</v>
      </c>
      <c r="F19" s="47">
        <v>1</v>
      </c>
      <c r="G19" s="58">
        <v>3.25</v>
      </c>
      <c r="H19" s="47">
        <v>5</v>
      </c>
      <c r="I19" s="58">
        <v>11.95</v>
      </c>
      <c r="J19" s="47">
        <v>1</v>
      </c>
      <c r="K19" s="58">
        <v>6.65</v>
      </c>
      <c r="L19" s="47">
        <v>3</v>
      </c>
      <c r="M19" s="58">
        <v>10.1</v>
      </c>
      <c r="N19" s="46">
        <f t="shared" si="1"/>
        <v>10</v>
      </c>
      <c r="O19" s="46">
        <f t="shared" si="2"/>
        <v>31.950000000000003</v>
      </c>
      <c r="P19" s="59">
        <v>5</v>
      </c>
      <c r="R19" t="s">
        <v>65</v>
      </c>
      <c r="S19" t="s">
        <v>66</v>
      </c>
      <c r="T19">
        <v>1</v>
      </c>
      <c r="U19">
        <v>4.65</v>
      </c>
    </row>
    <row r="20" spans="1:21" ht="15">
      <c r="A20" s="6">
        <v>15</v>
      </c>
      <c r="B20" s="37">
        <f>HRÁČI!B15</f>
        <v>13</v>
      </c>
      <c r="C20" s="38" t="str">
        <f>HRÁČI!C15</f>
        <v>Mechura</v>
      </c>
      <c r="D20" s="60" t="str">
        <f>HRÁČI!D15</f>
        <v>Ladislav</v>
      </c>
      <c r="E20" s="45">
        <v>8</v>
      </c>
      <c r="F20" s="47">
        <v>1</v>
      </c>
      <c r="G20" s="58">
        <v>4.65</v>
      </c>
      <c r="H20" s="47">
        <v>1</v>
      </c>
      <c r="I20" s="58">
        <v>7.75</v>
      </c>
      <c r="J20" s="47">
        <v>4</v>
      </c>
      <c r="K20" s="58">
        <v>10.3</v>
      </c>
      <c r="L20" s="47">
        <v>3</v>
      </c>
      <c r="M20" s="58">
        <v>11.3</v>
      </c>
      <c r="N20" s="46">
        <f t="shared" si="1"/>
        <v>9</v>
      </c>
      <c r="O20" s="46">
        <f t="shared" si="2"/>
        <v>34</v>
      </c>
      <c r="P20" s="59">
        <v>4</v>
      </c>
      <c r="R20" t="s">
        <v>80</v>
      </c>
      <c r="S20" t="s">
        <v>44</v>
      </c>
      <c r="T20">
        <v>5</v>
      </c>
      <c r="U20">
        <v>12.75</v>
      </c>
    </row>
    <row r="21" spans="1:21" ht="15">
      <c r="A21" s="6">
        <v>16</v>
      </c>
      <c r="B21" s="37">
        <f>HRÁČI!B26</f>
        <v>24</v>
      </c>
      <c r="C21" s="38" t="str">
        <f>HRÁČI!C26</f>
        <v>Stanko</v>
      </c>
      <c r="D21" s="60" t="str">
        <f>HRÁČI!D26</f>
        <v>Peter</v>
      </c>
      <c r="E21" s="45">
        <v>12</v>
      </c>
      <c r="F21" s="47">
        <v>3</v>
      </c>
      <c r="G21" s="58">
        <v>10.9</v>
      </c>
      <c r="H21" s="47">
        <v>3</v>
      </c>
      <c r="I21" s="58">
        <v>11.25</v>
      </c>
      <c r="J21" s="47">
        <v>1</v>
      </c>
      <c r="K21" s="58">
        <v>6.8</v>
      </c>
      <c r="L21" s="47">
        <v>1</v>
      </c>
      <c r="M21" s="58">
        <v>6.15</v>
      </c>
      <c r="N21" s="46">
        <f t="shared" si="1"/>
        <v>8</v>
      </c>
      <c r="O21" s="46">
        <f t="shared" si="2"/>
        <v>35.1</v>
      </c>
      <c r="P21" s="59">
        <v>3</v>
      </c>
      <c r="R21" s="88"/>
      <c r="S21" s="88"/>
      <c r="T21" s="88"/>
      <c r="U21" s="88">
        <f>SUM(U17:U20)</f>
        <v>30</v>
      </c>
    </row>
    <row r="22" spans="1:16" ht="15">
      <c r="A22" s="6">
        <v>17</v>
      </c>
      <c r="B22" s="37">
        <f>HRÁČI!B27</f>
        <v>25</v>
      </c>
      <c r="C22" s="38" t="str">
        <f>HRÁČI!C27</f>
        <v>Udvardy</v>
      </c>
      <c r="D22" s="60" t="str">
        <f>HRÁČI!D27</f>
        <v>Ľubomír</v>
      </c>
      <c r="E22" s="45">
        <v>5</v>
      </c>
      <c r="F22" s="47">
        <v>1</v>
      </c>
      <c r="G22" s="58">
        <v>8.3</v>
      </c>
      <c r="H22" s="47">
        <v>1</v>
      </c>
      <c r="I22" s="58">
        <v>8.05</v>
      </c>
      <c r="J22" s="47">
        <v>4</v>
      </c>
      <c r="K22" s="58">
        <v>10.3</v>
      </c>
      <c r="L22" s="47">
        <v>1</v>
      </c>
      <c r="M22" s="58">
        <v>9.2</v>
      </c>
      <c r="N22" s="46">
        <f t="shared" si="1"/>
        <v>7</v>
      </c>
      <c r="O22" s="46">
        <f t="shared" si="2"/>
        <v>35.85</v>
      </c>
      <c r="P22" s="59">
        <v>2</v>
      </c>
    </row>
    <row r="23" spans="1:16" ht="15">
      <c r="A23" s="6">
        <v>18</v>
      </c>
      <c r="B23" s="37">
        <f>HRÁČI!B33</f>
        <v>31</v>
      </c>
      <c r="C23" s="38" t="str">
        <f>HRÁČI!C33</f>
        <v>Mikuš</v>
      </c>
      <c r="D23" s="60" t="str">
        <f>HRÁČI!D33</f>
        <v>Ján</v>
      </c>
      <c r="E23" s="45">
        <v>4</v>
      </c>
      <c r="F23" s="47">
        <v>3</v>
      </c>
      <c r="G23" s="58">
        <v>10.55</v>
      </c>
      <c r="H23" s="47">
        <v>1</v>
      </c>
      <c r="I23" s="58">
        <v>7.35</v>
      </c>
      <c r="J23" s="47">
        <v>1</v>
      </c>
      <c r="K23" s="58">
        <v>4.75</v>
      </c>
      <c r="L23" s="47">
        <v>1</v>
      </c>
      <c r="M23" s="58">
        <v>6.5</v>
      </c>
      <c r="N23" s="46">
        <f t="shared" si="1"/>
        <v>6</v>
      </c>
      <c r="O23" s="46">
        <f t="shared" si="2"/>
        <v>29.15</v>
      </c>
      <c r="P23" s="59">
        <v>1</v>
      </c>
    </row>
    <row r="24" spans="1:21" ht="15">
      <c r="A24" s="6">
        <v>19</v>
      </c>
      <c r="B24" s="37">
        <f>HRÁČI!B3</f>
        <v>1</v>
      </c>
      <c r="C24" s="38" t="str">
        <f>HRÁČI!C3</f>
        <v>Biely</v>
      </c>
      <c r="D24" s="60" t="str">
        <f>HRÁČI!D3</f>
        <v>Peter</v>
      </c>
      <c r="E24" s="45"/>
      <c r="F24" s="47"/>
      <c r="G24" s="58"/>
      <c r="H24" s="47"/>
      <c r="I24" s="58"/>
      <c r="J24" s="47"/>
      <c r="K24" s="58"/>
      <c r="L24" s="47"/>
      <c r="M24" s="58"/>
      <c r="N24" s="46">
        <f t="shared" si="1"/>
        <v>0</v>
      </c>
      <c r="O24" s="46">
        <f t="shared" si="2"/>
        <v>0</v>
      </c>
      <c r="P24" s="59"/>
      <c r="R24" t="s">
        <v>49</v>
      </c>
      <c r="S24" t="s">
        <v>50</v>
      </c>
      <c r="T24">
        <v>1</v>
      </c>
      <c r="U24">
        <v>3.25</v>
      </c>
    </row>
    <row r="25" spans="1:21" ht="15">
      <c r="A25" s="6">
        <v>20</v>
      </c>
      <c r="B25" s="37">
        <f>HRÁČI!B4</f>
        <v>2</v>
      </c>
      <c r="C25" s="38" t="str">
        <f>HRÁČI!C4</f>
        <v>Bušovský</v>
      </c>
      <c r="D25" s="60" t="str">
        <f>HRÁČI!D4</f>
        <v>Ivan</v>
      </c>
      <c r="E25" s="45"/>
      <c r="F25" s="47"/>
      <c r="G25" s="58"/>
      <c r="H25" s="47"/>
      <c r="I25" s="58"/>
      <c r="J25" s="47"/>
      <c r="K25" s="58"/>
      <c r="L25" s="47"/>
      <c r="M25" s="58"/>
      <c r="N25" s="46">
        <f t="shared" si="1"/>
        <v>0</v>
      </c>
      <c r="O25" s="46">
        <f t="shared" si="2"/>
        <v>0</v>
      </c>
      <c r="P25" s="59"/>
      <c r="R25" t="s">
        <v>8</v>
      </c>
      <c r="S25" t="s">
        <v>6</v>
      </c>
      <c r="T25">
        <v>5</v>
      </c>
      <c r="U25">
        <v>15.85</v>
      </c>
    </row>
    <row r="26" spans="1:21" ht="15">
      <c r="A26" s="6">
        <v>21</v>
      </c>
      <c r="B26" s="37">
        <f>HRÁČI!B5</f>
        <v>3</v>
      </c>
      <c r="C26" s="38" t="str">
        <f>HRÁČI!C5</f>
        <v>Buzgovič</v>
      </c>
      <c r="D26" s="60" t="str">
        <f>HRÁČI!D5</f>
        <v>František</v>
      </c>
      <c r="E26" s="45"/>
      <c r="F26" s="47"/>
      <c r="G26" s="58"/>
      <c r="H26" s="47"/>
      <c r="I26" s="58"/>
      <c r="J26" s="47"/>
      <c r="K26" s="58"/>
      <c r="L26" s="47"/>
      <c r="M26" s="58"/>
      <c r="N26" s="46">
        <f t="shared" si="1"/>
        <v>0</v>
      </c>
      <c r="O26" s="46">
        <f t="shared" si="2"/>
        <v>0</v>
      </c>
      <c r="P26" s="59"/>
      <c r="R26" t="s">
        <v>88</v>
      </c>
      <c r="S26" t="s">
        <v>44</v>
      </c>
      <c r="T26">
        <v>3</v>
      </c>
      <c r="U26">
        <v>10.9</v>
      </c>
    </row>
    <row r="27" spans="1:21" ht="15">
      <c r="A27" s="6">
        <v>22</v>
      </c>
      <c r="B27" s="37">
        <f>HRÁČI!B6</f>
        <v>4</v>
      </c>
      <c r="C27" s="38" t="str">
        <f>HRÁČI!C6</f>
        <v>Dolhý</v>
      </c>
      <c r="D27" s="60" t="str">
        <f>HRÁČI!D6</f>
        <v>Pavol</v>
      </c>
      <c r="E27" s="45"/>
      <c r="F27" s="47"/>
      <c r="G27" s="58"/>
      <c r="H27" s="47"/>
      <c r="I27" s="58"/>
      <c r="J27" s="47"/>
      <c r="K27" s="58"/>
      <c r="L27" s="47"/>
      <c r="M27" s="58"/>
      <c r="N27" s="46">
        <f t="shared" si="1"/>
        <v>0</v>
      </c>
      <c r="O27" s="46">
        <f t="shared" si="2"/>
        <v>0</v>
      </c>
      <c r="P27" s="59"/>
      <c r="R27" s="88"/>
      <c r="S27" s="88"/>
      <c r="T27" s="88"/>
      <c r="U27" s="88">
        <f>SUM(U23:U26)</f>
        <v>30</v>
      </c>
    </row>
    <row r="28" spans="1:16" ht="15">
      <c r="A28" s="6">
        <v>23</v>
      </c>
      <c r="B28" s="37">
        <f>HRÁČI!B13</f>
        <v>11</v>
      </c>
      <c r="C28" s="38" t="str">
        <f>HRÁČI!C13</f>
        <v>Kulla</v>
      </c>
      <c r="D28" s="60" t="str">
        <f>HRÁČI!D13</f>
        <v>Stanislav</v>
      </c>
      <c r="E28" s="45"/>
      <c r="F28" s="47"/>
      <c r="G28" s="58"/>
      <c r="H28" s="47"/>
      <c r="I28" s="58"/>
      <c r="J28" s="47"/>
      <c r="K28" s="58"/>
      <c r="L28" s="47"/>
      <c r="M28" s="58"/>
      <c r="N28" s="46">
        <f t="shared" si="1"/>
        <v>0</v>
      </c>
      <c r="O28" s="46">
        <f t="shared" si="2"/>
        <v>0</v>
      </c>
      <c r="P28" s="59"/>
    </row>
    <row r="29" spans="1:16" ht="15">
      <c r="A29" s="6">
        <v>24</v>
      </c>
      <c r="B29" s="37">
        <f>HRÁČI!B20</f>
        <v>18</v>
      </c>
      <c r="C29" s="38" t="str">
        <f>HRÁČI!C20</f>
        <v>Orechovský</v>
      </c>
      <c r="D29" s="60" t="str">
        <f>HRÁČI!D20</f>
        <v>Stanislav</v>
      </c>
      <c r="E29" s="45"/>
      <c r="F29" s="47"/>
      <c r="G29" s="58"/>
      <c r="H29" s="47"/>
      <c r="I29" s="58"/>
      <c r="J29" s="47"/>
      <c r="K29" s="58"/>
      <c r="L29" s="47"/>
      <c r="M29" s="58"/>
      <c r="N29" s="46">
        <f t="shared" si="1"/>
        <v>0</v>
      </c>
      <c r="O29" s="46">
        <f t="shared" si="2"/>
        <v>0</v>
      </c>
      <c r="P29" s="59"/>
    </row>
    <row r="30" spans="1:21" ht="15">
      <c r="A30" s="6">
        <v>25</v>
      </c>
      <c r="B30" s="37">
        <f>HRÁČI!B21</f>
        <v>19</v>
      </c>
      <c r="C30" s="38" t="str">
        <f>HRÁČI!C21</f>
        <v>Pavlík</v>
      </c>
      <c r="D30" s="60" t="str">
        <f>HRÁČI!D21</f>
        <v>Jozef</v>
      </c>
      <c r="E30" s="45"/>
      <c r="F30" s="47"/>
      <c r="G30" s="58"/>
      <c r="H30" s="47"/>
      <c r="I30" s="58"/>
      <c r="J30" s="47"/>
      <c r="K30" s="58"/>
      <c r="L30" s="47"/>
      <c r="M30" s="58"/>
      <c r="N30" s="46">
        <f t="shared" si="1"/>
        <v>0</v>
      </c>
      <c r="O30" s="46">
        <f t="shared" si="2"/>
        <v>0</v>
      </c>
      <c r="P30" s="59"/>
      <c r="R30" t="s">
        <v>61</v>
      </c>
      <c r="S30" t="s">
        <v>62</v>
      </c>
      <c r="T30">
        <v>1</v>
      </c>
      <c r="U30">
        <v>8.4</v>
      </c>
    </row>
    <row r="31" spans="1:21" ht="15">
      <c r="A31" s="6">
        <v>26</v>
      </c>
      <c r="B31" s="37">
        <f>HRÁČI!B22</f>
        <v>20</v>
      </c>
      <c r="C31" s="38" t="str">
        <f>HRÁČI!C22</f>
        <v>Pavlík</v>
      </c>
      <c r="D31" s="60" t="str">
        <f>HRÁČI!D22</f>
        <v>Miroslav</v>
      </c>
      <c r="E31" s="45"/>
      <c r="F31" s="47"/>
      <c r="G31" s="58"/>
      <c r="H31" s="47"/>
      <c r="I31" s="58"/>
      <c r="J31" s="47"/>
      <c r="K31" s="58"/>
      <c r="L31" s="47"/>
      <c r="M31" s="58"/>
      <c r="N31" s="46">
        <f t="shared" si="1"/>
        <v>0</v>
      </c>
      <c r="O31" s="46">
        <f t="shared" si="2"/>
        <v>0</v>
      </c>
      <c r="P31" s="59"/>
      <c r="R31" t="s">
        <v>52</v>
      </c>
      <c r="S31" t="s">
        <v>53</v>
      </c>
      <c r="T31">
        <v>3</v>
      </c>
      <c r="U31">
        <v>8.9</v>
      </c>
    </row>
    <row r="32" spans="1:21" ht="15">
      <c r="A32" s="6">
        <v>27</v>
      </c>
      <c r="B32" s="37">
        <f>HRÁČI!B23</f>
        <v>21</v>
      </c>
      <c r="C32" s="38" t="str">
        <f>HRÁČI!C23</f>
        <v>Petříček</v>
      </c>
      <c r="D32" s="60" t="str">
        <f>HRÁČI!D23</f>
        <v>Miroslav</v>
      </c>
      <c r="E32" s="45"/>
      <c r="F32" s="47"/>
      <c r="G32" s="58"/>
      <c r="H32" s="47"/>
      <c r="I32" s="58"/>
      <c r="J32" s="47"/>
      <c r="K32" s="58"/>
      <c r="L32" s="47"/>
      <c r="M32" s="58"/>
      <c r="N32" s="46">
        <f t="shared" si="1"/>
        <v>0</v>
      </c>
      <c r="O32" s="46">
        <f t="shared" si="2"/>
        <v>0</v>
      </c>
      <c r="P32" s="59"/>
      <c r="R32" t="s">
        <v>9</v>
      </c>
      <c r="S32" t="s">
        <v>5</v>
      </c>
      <c r="T32">
        <v>5</v>
      </c>
      <c r="U32">
        <v>12.7</v>
      </c>
    </row>
    <row r="33" spans="1:21" ht="15">
      <c r="A33" s="6">
        <v>28</v>
      </c>
      <c r="B33" s="37">
        <f>HRÁČI!B25</f>
        <v>23</v>
      </c>
      <c r="C33" s="38" t="str">
        <f>HRÁČI!C25</f>
        <v>Slivovič</v>
      </c>
      <c r="D33" s="60" t="str">
        <f>HRÁČI!D25</f>
        <v>Michal</v>
      </c>
      <c r="E33" s="45"/>
      <c r="F33" s="47"/>
      <c r="G33" s="58"/>
      <c r="H33" s="47"/>
      <c r="I33" s="58"/>
      <c r="J33" s="47"/>
      <c r="K33" s="58"/>
      <c r="L33" s="47"/>
      <c r="M33" s="58"/>
      <c r="N33" s="46">
        <f t="shared" si="1"/>
        <v>0</v>
      </c>
      <c r="O33" s="46">
        <f t="shared" si="2"/>
        <v>0</v>
      </c>
      <c r="P33" s="59"/>
      <c r="R33" s="88"/>
      <c r="S33" s="88"/>
      <c r="T33" s="88"/>
      <c r="U33" s="88">
        <f>SUM(U29:U32)</f>
        <v>30</v>
      </c>
    </row>
    <row r="34" spans="1:16" ht="15">
      <c r="A34" s="6">
        <v>29</v>
      </c>
      <c r="B34" s="37">
        <f>HRÁČI!B30</f>
        <v>28</v>
      </c>
      <c r="C34" s="38" t="str">
        <f>HRÁČI!C30</f>
        <v>Vavrík  </v>
      </c>
      <c r="D34" s="60" t="str">
        <f>HRÁČI!D30</f>
        <v>Roman</v>
      </c>
      <c r="E34" s="45"/>
      <c r="F34" s="47"/>
      <c r="G34" s="58"/>
      <c r="H34" s="47"/>
      <c r="I34" s="58"/>
      <c r="J34" s="47"/>
      <c r="K34" s="58"/>
      <c r="L34" s="47"/>
      <c r="M34" s="58"/>
      <c r="N34" s="46">
        <f t="shared" si="1"/>
        <v>0</v>
      </c>
      <c r="O34" s="46">
        <f t="shared" si="2"/>
        <v>0</v>
      </c>
      <c r="P34" s="59"/>
    </row>
    <row r="35" spans="1:16" ht="15">
      <c r="A35" s="6">
        <v>30</v>
      </c>
      <c r="B35" s="37">
        <f>HRÁČI!B31</f>
        <v>29</v>
      </c>
      <c r="C35" s="38" t="str">
        <f>HRÁČI!C31</f>
        <v>Weiss</v>
      </c>
      <c r="D35" s="60" t="str">
        <f>HRÁČI!D31</f>
        <v>Peter</v>
      </c>
      <c r="E35" s="45"/>
      <c r="F35" s="47"/>
      <c r="G35" s="58"/>
      <c r="H35" s="47"/>
      <c r="I35" s="58"/>
      <c r="J35" s="47"/>
      <c r="K35" s="58"/>
      <c r="L35" s="47"/>
      <c r="M35" s="58"/>
      <c r="N35" s="46">
        <f t="shared" si="1"/>
        <v>0</v>
      </c>
      <c r="O35" s="46">
        <f t="shared" si="2"/>
        <v>0</v>
      </c>
      <c r="P35" s="59"/>
    </row>
    <row r="36" spans="1:21" ht="15">
      <c r="A36" s="6">
        <v>31</v>
      </c>
      <c r="B36" s="37">
        <f>HRÁČI!B32</f>
        <v>30</v>
      </c>
      <c r="C36" s="38" t="str">
        <f>HRÁČI!C32</f>
        <v>Maljar</v>
      </c>
      <c r="D36" s="60" t="str">
        <f>HRÁČI!D32</f>
        <v>Ivan</v>
      </c>
      <c r="E36" s="45"/>
      <c r="F36" s="47"/>
      <c r="G36" s="58"/>
      <c r="H36" s="47"/>
      <c r="I36" s="58"/>
      <c r="J36" s="47"/>
      <c r="K36" s="58"/>
      <c r="L36" s="47"/>
      <c r="M36" s="58"/>
      <c r="N36" s="46">
        <f t="shared" si="1"/>
        <v>0</v>
      </c>
      <c r="O36" s="46">
        <f t="shared" si="2"/>
        <v>0</v>
      </c>
      <c r="P36" s="59"/>
      <c r="R36" t="s">
        <v>79</v>
      </c>
      <c r="S36" t="s">
        <v>44</v>
      </c>
      <c r="T36">
        <v>5</v>
      </c>
      <c r="U36">
        <v>15.45</v>
      </c>
    </row>
    <row r="37" spans="1:21" ht="15">
      <c r="A37" s="6">
        <v>32</v>
      </c>
      <c r="B37" s="37">
        <f>HRÁČI!B34</f>
        <v>32</v>
      </c>
      <c r="C37" s="38" t="str">
        <f>HRÁČI!C34</f>
        <v>Gregor</v>
      </c>
      <c r="D37" s="60" t="str">
        <f>HRÁČI!D34</f>
        <v>Vladimír</v>
      </c>
      <c r="E37" s="45"/>
      <c r="F37" s="47"/>
      <c r="G37" s="58"/>
      <c r="H37" s="47"/>
      <c r="I37" s="58"/>
      <c r="J37" s="47"/>
      <c r="K37" s="58"/>
      <c r="L37" s="47"/>
      <c r="M37" s="58"/>
      <c r="N37" s="46">
        <f t="shared" si="1"/>
        <v>0</v>
      </c>
      <c r="O37" s="46">
        <f t="shared" si="2"/>
        <v>0</v>
      </c>
      <c r="P37" s="59"/>
      <c r="R37" t="s">
        <v>57</v>
      </c>
      <c r="S37" t="s">
        <v>45</v>
      </c>
      <c r="T37">
        <v>3</v>
      </c>
      <c r="U37">
        <v>9.45</v>
      </c>
    </row>
    <row r="38" spans="1:21" ht="15">
      <c r="A38" s="6">
        <v>33</v>
      </c>
      <c r="B38" s="37">
        <f>HRÁČI!B35</f>
        <v>33</v>
      </c>
      <c r="C38" s="38" t="str">
        <f>HRÁČI!C35</f>
        <v>Weiss</v>
      </c>
      <c r="D38" s="60" t="str">
        <f>HRÁČI!D35</f>
        <v>Pavol</v>
      </c>
      <c r="E38" s="45"/>
      <c r="F38" s="47"/>
      <c r="G38" s="58"/>
      <c r="H38" s="47"/>
      <c r="I38" s="58"/>
      <c r="J38" s="47"/>
      <c r="K38" s="58"/>
      <c r="L38" s="47"/>
      <c r="M38" s="58"/>
      <c r="N38" s="46">
        <f aca="true" t="shared" si="3" ref="N38:N69">SUM(F38,H38,J38,L38)</f>
        <v>0</v>
      </c>
      <c r="O38" s="46">
        <f aca="true" t="shared" si="4" ref="O38:O69">SUM(G38,I38,K38,M38)</f>
        <v>0</v>
      </c>
      <c r="P38" s="59"/>
      <c r="R38" t="s">
        <v>94</v>
      </c>
      <c r="S38" t="s">
        <v>95</v>
      </c>
      <c r="T38">
        <v>1</v>
      </c>
      <c r="U38">
        <v>5.1</v>
      </c>
    </row>
    <row r="39" spans="1:21" ht="15">
      <c r="A39" s="6">
        <v>34</v>
      </c>
      <c r="B39" s="37">
        <f>HRÁČI!B36</f>
        <v>34</v>
      </c>
      <c r="C39" s="38" t="str">
        <f>HRÁČI!C36</f>
        <v>Oravec</v>
      </c>
      <c r="D39" s="60" t="str">
        <f>HRÁČI!D36</f>
        <v>Dušan</v>
      </c>
      <c r="E39" s="45"/>
      <c r="F39" s="47"/>
      <c r="G39" s="58"/>
      <c r="H39" s="47"/>
      <c r="I39" s="58"/>
      <c r="J39" s="47"/>
      <c r="K39" s="58"/>
      <c r="L39" s="47"/>
      <c r="M39" s="58"/>
      <c r="N39" s="46">
        <f t="shared" si="3"/>
        <v>0</v>
      </c>
      <c r="O39" s="46">
        <f t="shared" si="4"/>
        <v>0</v>
      </c>
      <c r="P39" s="59"/>
      <c r="R39" s="88"/>
      <c r="S39" s="88"/>
      <c r="T39" s="88"/>
      <c r="U39" s="88">
        <f>SUM(U35:U38)</f>
        <v>30</v>
      </c>
    </row>
    <row r="40" spans="1:16" ht="15">
      <c r="A40" s="6">
        <v>35</v>
      </c>
      <c r="B40" s="37">
        <f>HRÁČI!B37</f>
        <v>35</v>
      </c>
      <c r="C40" s="38" t="str">
        <f>HRÁČI!C37</f>
        <v>Ondriš</v>
      </c>
      <c r="D40" s="60" t="str">
        <f>HRÁČI!D37</f>
        <v>Pavol</v>
      </c>
      <c r="E40" s="45"/>
      <c r="F40" s="47"/>
      <c r="G40" s="58"/>
      <c r="H40" s="47"/>
      <c r="I40" s="58"/>
      <c r="J40" s="47"/>
      <c r="K40" s="58"/>
      <c r="L40" s="47"/>
      <c r="M40" s="58"/>
      <c r="N40" s="46">
        <f t="shared" si="3"/>
        <v>0</v>
      </c>
      <c r="O40" s="46">
        <f t="shared" si="4"/>
        <v>0</v>
      </c>
      <c r="P40" s="59"/>
    </row>
    <row r="41" spans="1:16" ht="15">
      <c r="A41" s="6">
        <v>36</v>
      </c>
      <c r="B41" s="37">
        <f>HRÁČI!B38</f>
        <v>36</v>
      </c>
      <c r="C41" s="38" t="str">
        <f>HRÁČI!C38</f>
        <v>Poldaufová</v>
      </c>
      <c r="D41" s="60" t="str">
        <f>HRÁČI!D38</f>
        <v>Eva</v>
      </c>
      <c r="E41" s="45"/>
      <c r="F41" s="47"/>
      <c r="G41" s="58"/>
      <c r="H41" s="47"/>
      <c r="I41" s="58"/>
      <c r="J41" s="47"/>
      <c r="K41" s="58"/>
      <c r="L41" s="47"/>
      <c r="M41" s="58"/>
      <c r="N41" s="46">
        <f t="shared" si="3"/>
        <v>0</v>
      </c>
      <c r="O41" s="46">
        <f t="shared" si="4"/>
        <v>0</v>
      </c>
      <c r="P41" s="59"/>
    </row>
    <row r="42" spans="1:16" ht="15">
      <c r="A42" s="6">
        <v>37</v>
      </c>
      <c r="B42" s="37">
        <f>HRÁČI!B39</f>
        <v>37</v>
      </c>
      <c r="C42" s="38" t="str">
        <f>HRÁČI!C39</f>
        <v>Makyta</v>
      </c>
      <c r="D42" s="60" t="str">
        <f>HRÁČI!D39</f>
        <v>Pavol</v>
      </c>
      <c r="E42" s="45"/>
      <c r="F42" s="47"/>
      <c r="G42" s="58"/>
      <c r="H42" s="47"/>
      <c r="I42" s="58"/>
      <c r="J42" s="47"/>
      <c r="K42" s="58"/>
      <c r="L42" s="47"/>
      <c r="M42" s="58"/>
      <c r="N42" s="46">
        <f t="shared" si="3"/>
        <v>0</v>
      </c>
      <c r="O42" s="46">
        <f t="shared" si="4"/>
        <v>0</v>
      </c>
      <c r="P42" s="59"/>
    </row>
    <row r="43" spans="1:16" ht="15">
      <c r="A43" s="6">
        <v>38</v>
      </c>
      <c r="B43" s="37">
        <f>HRÁČI!B40</f>
        <v>38</v>
      </c>
      <c r="C43" s="38" t="str">
        <f>HRÁČI!C40</f>
        <v>Špaňúr</v>
      </c>
      <c r="D43" s="60" t="str">
        <f>HRÁČI!D40</f>
        <v>Michal</v>
      </c>
      <c r="E43" s="45"/>
      <c r="F43" s="47"/>
      <c r="G43" s="58"/>
      <c r="H43" s="47"/>
      <c r="I43" s="58"/>
      <c r="J43" s="47"/>
      <c r="K43" s="58"/>
      <c r="L43" s="47"/>
      <c r="M43" s="58"/>
      <c r="N43" s="46">
        <f t="shared" si="3"/>
        <v>0</v>
      </c>
      <c r="O43" s="46">
        <f t="shared" si="4"/>
        <v>0</v>
      </c>
      <c r="P43" s="59"/>
    </row>
    <row r="44" spans="1:16" ht="15">
      <c r="A44" s="6">
        <v>39</v>
      </c>
      <c r="B44" s="37">
        <f>HRÁČI!B41</f>
        <v>39</v>
      </c>
      <c r="C44" s="38" t="str">
        <f>HRÁČI!C41</f>
        <v>Jajcaj</v>
      </c>
      <c r="D44" s="60" t="str">
        <f>HRÁČI!D41</f>
        <v>Miroslav</v>
      </c>
      <c r="E44" s="45"/>
      <c r="F44" s="47"/>
      <c r="G44" s="58"/>
      <c r="H44" s="47"/>
      <c r="I44" s="58"/>
      <c r="J44" s="47"/>
      <c r="K44" s="58"/>
      <c r="L44" s="47"/>
      <c r="M44" s="58"/>
      <c r="N44" s="46">
        <f t="shared" si="3"/>
        <v>0</v>
      </c>
      <c r="O44" s="46">
        <f t="shared" si="4"/>
        <v>0</v>
      </c>
      <c r="P44" s="59"/>
    </row>
    <row r="45" spans="1:16" ht="15">
      <c r="A45" s="6">
        <v>40</v>
      </c>
      <c r="B45" s="37">
        <f>HRÁČI!B42</f>
        <v>40</v>
      </c>
      <c r="C45" s="38" t="str">
        <f>HRÁČI!C42</f>
        <v>Beník</v>
      </c>
      <c r="D45" s="60" t="str">
        <f>HRÁČI!D42</f>
        <v>Marián</v>
      </c>
      <c r="E45" s="45"/>
      <c r="F45" s="47"/>
      <c r="G45" s="58"/>
      <c r="H45" s="47"/>
      <c r="I45" s="58"/>
      <c r="J45" s="47"/>
      <c r="K45" s="58"/>
      <c r="L45" s="47"/>
      <c r="M45" s="58"/>
      <c r="N45" s="46">
        <f t="shared" si="3"/>
        <v>0</v>
      </c>
      <c r="O45" s="46">
        <f t="shared" si="4"/>
        <v>0</v>
      </c>
      <c r="P45" s="59"/>
    </row>
    <row r="46" spans="1:16" ht="15">
      <c r="A46" s="6">
        <v>41</v>
      </c>
      <c r="B46" s="37">
        <f>HRÁČI!B43</f>
        <v>41</v>
      </c>
      <c r="C46" s="38" t="str">
        <f>HRÁČI!C43</f>
        <v>Hegyi</v>
      </c>
      <c r="D46" s="60" t="str">
        <f>HRÁČI!D43</f>
        <v>Juraj</v>
      </c>
      <c r="E46" s="45"/>
      <c r="F46" s="47"/>
      <c r="G46" s="58"/>
      <c r="H46" s="47"/>
      <c r="I46" s="58"/>
      <c r="J46" s="47"/>
      <c r="K46" s="58"/>
      <c r="L46" s="47"/>
      <c r="M46" s="58"/>
      <c r="N46" s="46">
        <f t="shared" si="3"/>
        <v>0</v>
      </c>
      <c r="O46" s="46">
        <f t="shared" si="4"/>
        <v>0</v>
      </c>
      <c r="P46" s="59"/>
    </row>
    <row r="47" spans="1:16" ht="15">
      <c r="A47" s="6">
        <v>42</v>
      </c>
      <c r="B47" s="37">
        <f>HRÁČI!B44</f>
        <v>42</v>
      </c>
      <c r="C47" s="38">
        <f>HRÁČI!C44</f>
        <v>0</v>
      </c>
      <c r="D47" s="60">
        <f>HRÁČI!D44</f>
        <v>0</v>
      </c>
      <c r="E47" s="45"/>
      <c r="F47" s="47"/>
      <c r="G47" s="58"/>
      <c r="H47" s="47"/>
      <c r="I47" s="58"/>
      <c r="J47" s="47"/>
      <c r="K47" s="58"/>
      <c r="L47" s="47"/>
      <c r="M47" s="58"/>
      <c r="N47" s="46">
        <f t="shared" si="3"/>
        <v>0</v>
      </c>
      <c r="O47" s="46">
        <f t="shared" si="4"/>
        <v>0</v>
      </c>
      <c r="P47" s="59"/>
    </row>
    <row r="48" spans="1:16" ht="15">
      <c r="A48" s="6">
        <v>43</v>
      </c>
      <c r="B48" s="37">
        <f>HRÁČI!B45</f>
        <v>43</v>
      </c>
      <c r="C48" s="38">
        <f>HRÁČI!C45</f>
        <v>0</v>
      </c>
      <c r="D48" s="60">
        <f>HRÁČI!D45</f>
        <v>0</v>
      </c>
      <c r="E48" s="45"/>
      <c r="F48" s="47"/>
      <c r="G48" s="58"/>
      <c r="H48" s="47"/>
      <c r="I48" s="58"/>
      <c r="J48" s="47"/>
      <c r="K48" s="58"/>
      <c r="L48" s="47"/>
      <c r="M48" s="58"/>
      <c r="N48" s="46">
        <f t="shared" si="3"/>
        <v>0</v>
      </c>
      <c r="O48" s="46">
        <f t="shared" si="4"/>
        <v>0</v>
      </c>
      <c r="P48" s="59"/>
    </row>
    <row r="49" spans="1:16" ht="15">
      <c r="A49" s="6">
        <v>44</v>
      </c>
      <c r="B49" s="37">
        <f>HRÁČI!B46</f>
        <v>44</v>
      </c>
      <c r="C49" s="38">
        <f>HRÁČI!C46</f>
        <v>0</v>
      </c>
      <c r="D49" s="60">
        <f>HRÁČI!D46</f>
        <v>0</v>
      </c>
      <c r="E49" s="45"/>
      <c r="F49" s="47"/>
      <c r="G49" s="58"/>
      <c r="H49" s="47"/>
      <c r="I49" s="58"/>
      <c r="J49" s="47"/>
      <c r="K49" s="58"/>
      <c r="L49" s="47"/>
      <c r="M49" s="58"/>
      <c r="N49" s="46">
        <f t="shared" si="3"/>
        <v>0</v>
      </c>
      <c r="O49" s="46">
        <f t="shared" si="4"/>
        <v>0</v>
      </c>
      <c r="P49" s="59"/>
    </row>
    <row r="50" spans="1:16" ht="15">
      <c r="A50" s="6">
        <v>45</v>
      </c>
      <c r="B50" s="37">
        <f>HRÁČI!B47</f>
        <v>45</v>
      </c>
      <c r="C50" s="38">
        <f>HRÁČI!C47</f>
        <v>0</v>
      </c>
      <c r="D50" s="60">
        <f>HRÁČI!D47</f>
        <v>0</v>
      </c>
      <c r="E50" s="45"/>
      <c r="F50" s="47"/>
      <c r="G50" s="58"/>
      <c r="H50" s="47"/>
      <c r="I50" s="58"/>
      <c r="J50" s="47"/>
      <c r="K50" s="58"/>
      <c r="L50" s="47"/>
      <c r="M50" s="58"/>
      <c r="N50" s="46">
        <f t="shared" si="3"/>
        <v>0</v>
      </c>
      <c r="O50" s="46">
        <f t="shared" si="4"/>
        <v>0</v>
      </c>
      <c r="P50" s="59"/>
    </row>
    <row r="51" spans="1:16" ht="15">
      <c r="A51" s="6">
        <v>46</v>
      </c>
      <c r="B51" s="37">
        <f>HRÁČI!B48</f>
        <v>46</v>
      </c>
      <c r="C51" s="38">
        <f>HRÁČI!C48</f>
        <v>0</v>
      </c>
      <c r="D51" s="60">
        <f>HRÁČI!D48</f>
        <v>0</v>
      </c>
      <c r="E51" s="45"/>
      <c r="F51" s="47"/>
      <c r="G51" s="58"/>
      <c r="H51" s="47"/>
      <c r="I51" s="58"/>
      <c r="J51" s="47"/>
      <c r="K51" s="58"/>
      <c r="L51" s="47"/>
      <c r="M51" s="58"/>
      <c r="N51" s="46">
        <f t="shared" si="3"/>
        <v>0</v>
      </c>
      <c r="O51" s="46">
        <f t="shared" si="4"/>
        <v>0</v>
      </c>
      <c r="P51" s="59"/>
    </row>
    <row r="52" spans="1:16" ht="15">
      <c r="A52" s="6">
        <v>47</v>
      </c>
      <c r="B52" s="37">
        <f>HRÁČI!B49</f>
        <v>47</v>
      </c>
      <c r="C52" s="38">
        <f>HRÁČI!C49</f>
        <v>0</v>
      </c>
      <c r="D52" s="60">
        <f>HRÁČI!D49</f>
        <v>0</v>
      </c>
      <c r="E52" s="45"/>
      <c r="F52" s="47"/>
      <c r="G52" s="58"/>
      <c r="H52" s="47"/>
      <c r="I52" s="58"/>
      <c r="J52" s="47"/>
      <c r="K52" s="58"/>
      <c r="L52" s="47"/>
      <c r="M52" s="58"/>
      <c r="N52" s="46">
        <f t="shared" si="3"/>
        <v>0</v>
      </c>
      <c r="O52" s="46">
        <f t="shared" si="4"/>
        <v>0</v>
      </c>
      <c r="P52" s="59"/>
    </row>
    <row r="53" spans="1:16" ht="15">
      <c r="A53" s="6">
        <v>48</v>
      </c>
      <c r="B53" s="37">
        <f>HRÁČI!B50</f>
        <v>48</v>
      </c>
      <c r="C53" s="38">
        <f>HRÁČI!C50</f>
        <v>0</v>
      </c>
      <c r="D53" s="60">
        <f>HRÁČI!D50</f>
        <v>0</v>
      </c>
      <c r="E53" s="45"/>
      <c r="F53" s="47"/>
      <c r="G53" s="58"/>
      <c r="H53" s="47"/>
      <c r="I53" s="58"/>
      <c r="J53" s="47"/>
      <c r="K53" s="58"/>
      <c r="L53" s="47"/>
      <c r="M53" s="58"/>
      <c r="N53" s="46">
        <f t="shared" si="3"/>
        <v>0</v>
      </c>
      <c r="O53" s="46">
        <f t="shared" si="4"/>
        <v>0</v>
      </c>
      <c r="P53" s="59"/>
    </row>
    <row r="54" spans="1:16" ht="15">
      <c r="A54" s="6">
        <v>49</v>
      </c>
      <c r="B54" s="37">
        <f>HRÁČI!B51</f>
        <v>49</v>
      </c>
      <c r="C54" s="38">
        <f>HRÁČI!C51</f>
        <v>0</v>
      </c>
      <c r="D54" s="60">
        <f>HRÁČI!D51</f>
        <v>0</v>
      </c>
      <c r="E54" s="45"/>
      <c r="F54" s="47"/>
      <c r="G54" s="58"/>
      <c r="H54" s="47"/>
      <c r="I54" s="58"/>
      <c r="J54" s="47"/>
      <c r="K54" s="58"/>
      <c r="L54" s="47"/>
      <c r="M54" s="58"/>
      <c r="N54" s="46">
        <f t="shared" si="3"/>
        <v>0</v>
      </c>
      <c r="O54" s="46">
        <f t="shared" si="4"/>
        <v>0</v>
      </c>
      <c r="P54" s="59"/>
    </row>
    <row r="55" spans="1:16" ht="15">
      <c r="A55" s="6">
        <v>50</v>
      </c>
      <c r="B55" s="37">
        <f>HRÁČI!B52</f>
        <v>50</v>
      </c>
      <c r="C55" s="38">
        <f>HRÁČI!C52</f>
        <v>0</v>
      </c>
      <c r="D55" s="60">
        <f>HRÁČI!D52</f>
        <v>0</v>
      </c>
      <c r="E55" s="45"/>
      <c r="F55" s="47"/>
      <c r="G55" s="58"/>
      <c r="H55" s="47"/>
      <c r="I55" s="58"/>
      <c r="J55" s="47"/>
      <c r="K55" s="58"/>
      <c r="L55" s="47"/>
      <c r="M55" s="58"/>
      <c r="N55" s="46">
        <f t="shared" si="3"/>
        <v>0</v>
      </c>
      <c r="O55" s="46">
        <f t="shared" si="4"/>
        <v>0</v>
      </c>
      <c r="P55" s="59"/>
    </row>
    <row r="56" spans="1:16" ht="15">
      <c r="A56" s="6">
        <v>51</v>
      </c>
      <c r="B56" s="37">
        <f>HRÁČI!B53</f>
        <v>51</v>
      </c>
      <c r="C56" s="38">
        <f>HRÁČI!C53</f>
        <v>0</v>
      </c>
      <c r="D56" s="60">
        <f>HRÁČI!D53</f>
        <v>0</v>
      </c>
      <c r="E56" s="45"/>
      <c r="F56" s="47"/>
      <c r="G56" s="58"/>
      <c r="H56" s="47"/>
      <c r="I56" s="58"/>
      <c r="J56" s="47"/>
      <c r="K56" s="58"/>
      <c r="L56" s="47"/>
      <c r="M56" s="58"/>
      <c r="N56" s="46">
        <f t="shared" si="3"/>
        <v>0</v>
      </c>
      <c r="O56" s="46">
        <f t="shared" si="4"/>
        <v>0</v>
      </c>
      <c r="P56" s="59"/>
    </row>
    <row r="57" spans="1:16" ht="15">
      <c r="A57" s="6">
        <v>52</v>
      </c>
      <c r="B57" s="37">
        <f>HRÁČI!B54</f>
        <v>52</v>
      </c>
      <c r="C57" s="38">
        <f>HRÁČI!C54</f>
        <v>0</v>
      </c>
      <c r="D57" s="60">
        <f>HRÁČI!D54</f>
        <v>0</v>
      </c>
      <c r="E57" s="45"/>
      <c r="F57" s="47"/>
      <c r="G57" s="58"/>
      <c r="H57" s="47"/>
      <c r="I57" s="58"/>
      <c r="J57" s="47"/>
      <c r="K57" s="58"/>
      <c r="L57" s="47"/>
      <c r="M57" s="58"/>
      <c r="N57" s="46">
        <f t="shared" si="3"/>
        <v>0</v>
      </c>
      <c r="O57" s="46">
        <f t="shared" si="4"/>
        <v>0</v>
      </c>
      <c r="P57" s="59"/>
    </row>
    <row r="58" spans="1:16" ht="15">
      <c r="A58" s="6">
        <v>53</v>
      </c>
      <c r="B58" s="37">
        <f>HRÁČI!B55</f>
        <v>53</v>
      </c>
      <c r="C58" s="38">
        <f>HRÁČI!C55</f>
        <v>0</v>
      </c>
      <c r="D58" s="60">
        <f>HRÁČI!D55</f>
        <v>0</v>
      </c>
      <c r="E58" s="45"/>
      <c r="F58" s="47"/>
      <c r="G58" s="58"/>
      <c r="H58" s="47"/>
      <c r="I58" s="58"/>
      <c r="J58" s="47"/>
      <c r="K58" s="58"/>
      <c r="L58" s="47"/>
      <c r="M58" s="58"/>
      <c r="N58" s="46">
        <f t="shared" si="3"/>
        <v>0</v>
      </c>
      <c r="O58" s="46">
        <f t="shared" si="4"/>
        <v>0</v>
      </c>
      <c r="P58" s="59"/>
    </row>
    <row r="59" spans="1:16" ht="15">
      <c r="A59" s="6">
        <v>54</v>
      </c>
      <c r="B59" s="37">
        <f>HRÁČI!B56</f>
        <v>54</v>
      </c>
      <c r="C59" s="38">
        <f>HRÁČI!C56</f>
        <v>0</v>
      </c>
      <c r="D59" s="60">
        <f>HRÁČI!D56</f>
        <v>0</v>
      </c>
      <c r="E59" s="45"/>
      <c r="F59" s="47"/>
      <c r="G59" s="58"/>
      <c r="H59" s="47"/>
      <c r="I59" s="58"/>
      <c r="J59" s="47"/>
      <c r="K59" s="58"/>
      <c r="L59" s="47"/>
      <c r="M59" s="58"/>
      <c r="N59" s="46">
        <f t="shared" si="3"/>
        <v>0</v>
      </c>
      <c r="O59" s="46">
        <f t="shared" si="4"/>
        <v>0</v>
      </c>
      <c r="P59" s="59"/>
    </row>
    <row r="60" spans="1:16" ht="15">
      <c r="A60" s="6">
        <v>55</v>
      </c>
      <c r="B60" s="37">
        <f>HRÁČI!B57</f>
        <v>55</v>
      </c>
      <c r="C60" s="38">
        <f>HRÁČI!C57</f>
        <v>0</v>
      </c>
      <c r="D60" s="60">
        <f>HRÁČI!D57</f>
        <v>0</v>
      </c>
      <c r="E60" s="45"/>
      <c r="F60" s="47"/>
      <c r="G60" s="58"/>
      <c r="H60" s="47"/>
      <c r="I60" s="58"/>
      <c r="J60" s="47"/>
      <c r="K60" s="58"/>
      <c r="L60" s="47"/>
      <c r="M60" s="58"/>
      <c r="N60" s="46">
        <f t="shared" si="3"/>
        <v>0</v>
      </c>
      <c r="O60" s="46">
        <f t="shared" si="4"/>
        <v>0</v>
      </c>
      <c r="P60" s="59"/>
    </row>
    <row r="61" spans="1:16" ht="15">
      <c r="A61" s="6">
        <v>56</v>
      </c>
      <c r="B61" s="37">
        <f>HRÁČI!B58</f>
        <v>56</v>
      </c>
      <c r="C61" s="38">
        <f>HRÁČI!C58</f>
        <v>0</v>
      </c>
      <c r="D61" s="60">
        <f>HRÁČI!D58</f>
        <v>0</v>
      </c>
      <c r="E61" s="45"/>
      <c r="F61" s="47"/>
      <c r="G61" s="58"/>
      <c r="H61" s="47"/>
      <c r="I61" s="58"/>
      <c r="J61" s="47"/>
      <c r="K61" s="58"/>
      <c r="L61" s="47"/>
      <c r="M61" s="58"/>
      <c r="N61" s="46">
        <f t="shared" si="3"/>
        <v>0</v>
      </c>
      <c r="O61" s="46">
        <f t="shared" si="4"/>
        <v>0</v>
      </c>
      <c r="P61" s="59"/>
    </row>
    <row r="62" spans="1:16" ht="15">
      <c r="A62" s="6">
        <v>57</v>
      </c>
      <c r="B62" s="37">
        <f>HRÁČI!B59</f>
        <v>57</v>
      </c>
      <c r="C62" s="38">
        <f>HRÁČI!C59</f>
        <v>0</v>
      </c>
      <c r="D62" s="60">
        <f>HRÁČI!D59</f>
        <v>0</v>
      </c>
      <c r="E62" s="45"/>
      <c r="F62" s="47"/>
      <c r="G62" s="58"/>
      <c r="H62" s="47"/>
      <c r="I62" s="58"/>
      <c r="J62" s="47"/>
      <c r="K62" s="58"/>
      <c r="L62" s="47"/>
      <c r="M62" s="58"/>
      <c r="N62" s="46">
        <f t="shared" si="3"/>
        <v>0</v>
      </c>
      <c r="O62" s="46">
        <f t="shared" si="4"/>
        <v>0</v>
      </c>
      <c r="P62" s="59"/>
    </row>
    <row r="63" spans="1:16" ht="15">
      <c r="A63" s="6">
        <v>58</v>
      </c>
      <c r="B63" s="37">
        <f>HRÁČI!B60</f>
        <v>58</v>
      </c>
      <c r="C63" s="38">
        <f>HRÁČI!C60</f>
        <v>0</v>
      </c>
      <c r="D63" s="60">
        <f>HRÁČI!D60</f>
        <v>0</v>
      </c>
      <c r="E63" s="45"/>
      <c r="F63" s="47"/>
      <c r="G63" s="58"/>
      <c r="H63" s="47"/>
      <c r="I63" s="58"/>
      <c r="J63" s="47"/>
      <c r="K63" s="58"/>
      <c r="L63" s="47"/>
      <c r="M63" s="58"/>
      <c r="N63" s="46">
        <f t="shared" si="3"/>
        <v>0</v>
      </c>
      <c r="O63" s="46">
        <f t="shared" si="4"/>
        <v>0</v>
      </c>
      <c r="P63" s="59"/>
    </row>
    <row r="64" spans="1:16" ht="15">
      <c r="A64" s="6">
        <v>59</v>
      </c>
      <c r="B64" s="37">
        <f>HRÁČI!B61</f>
        <v>59</v>
      </c>
      <c r="C64" s="38">
        <f>HRÁČI!C61</f>
        <v>0</v>
      </c>
      <c r="D64" s="60">
        <f>HRÁČI!D61</f>
        <v>0</v>
      </c>
      <c r="E64" s="45"/>
      <c r="F64" s="47"/>
      <c r="G64" s="58"/>
      <c r="H64" s="47"/>
      <c r="I64" s="58"/>
      <c r="J64" s="47"/>
      <c r="K64" s="58"/>
      <c r="L64" s="47"/>
      <c r="M64" s="58"/>
      <c r="N64" s="46">
        <f t="shared" si="3"/>
        <v>0</v>
      </c>
      <c r="O64" s="46">
        <f t="shared" si="4"/>
        <v>0</v>
      </c>
      <c r="P64" s="59"/>
    </row>
    <row r="65" spans="1:16" ht="15">
      <c r="A65" s="6">
        <v>60</v>
      </c>
      <c r="B65" s="37">
        <f>HRÁČI!B62</f>
        <v>60</v>
      </c>
      <c r="C65" s="38">
        <f>HRÁČI!C62</f>
        <v>0</v>
      </c>
      <c r="D65" s="60">
        <f>HRÁČI!D62</f>
        <v>0</v>
      </c>
      <c r="E65" s="45"/>
      <c r="F65" s="47"/>
      <c r="G65" s="58"/>
      <c r="H65" s="47"/>
      <c r="I65" s="58"/>
      <c r="J65" s="47"/>
      <c r="K65" s="58"/>
      <c r="L65" s="47"/>
      <c r="M65" s="58"/>
      <c r="N65" s="46">
        <f t="shared" si="3"/>
        <v>0</v>
      </c>
      <c r="O65" s="46">
        <f t="shared" si="4"/>
        <v>0</v>
      </c>
      <c r="P65" s="59"/>
    </row>
    <row r="66" spans="1:16" ht="15">
      <c r="A66" s="6">
        <v>61</v>
      </c>
      <c r="B66" s="37">
        <f>HRÁČI!B63</f>
        <v>61</v>
      </c>
      <c r="C66" s="38">
        <f>HRÁČI!C63</f>
        <v>0</v>
      </c>
      <c r="D66" s="60">
        <f>HRÁČI!D63</f>
        <v>0</v>
      </c>
      <c r="E66" s="45"/>
      <c r="F66" s="47"/>
      <c r="G66" s="58"/>
      <c r="H66" s="47"/>
      <c r="I66" s="58"/>
      <c r="J66" s="47"/>
      <c r="K66" s="58"/>
      <c r="L66" s="47"/>
      <c r="M66" s="58"/>
      <c r="N66" s="46">
        <f t="shared" si="3"/>
        <v>0</v>
      </c>
      <c r="O66" s="46">
        <f t="shared" si="4"/>
        <v>0</v>
      </c>
      <c r="P66" s="59"/>
    </row>
    <row r="67" spans="1:16" ht="15">
      <c r="A67" s="6">
        <v>62</v>
      </c>
      <c r="B67" s="37">
        <f>HRÁČI!B64</f>
        <v>62</v>
      </c>
      <c r="C67" s="38">
        <f>HRÁČI!C64</f>
        <v>0</v>
      </c>
      <c r="D67" s="60">
        <f>HRÁČI!D64</f>
        <v>0</v>
      </c>
      <c r="E67" s="45"/>
      <c r="F67" s="47"/>
      <c r="G67" s="58"/>
      <c r="H67" s="47"/>
      <c r="I67" s="58"/>
      <c r="J67" s="47"/>
      <c r="K67" s="58"/>
      <c r="L67" s="47"/>
      <c r="M67" s="58"/>
      <c r="N67" s="46">
        <f t="shared" si="3"/>
        <v>0</v>
      </c>
      <c r="O67" s="46">
        <f t="shared" si="4"/>
        <v>0</v>
      </c>
      <c r="P67" s="59"/>
    </row>
    <row r="68" spans="1:16" ht="15">
      <c r="A68" s="6">
        <v>63</v>
      </c>
      <c r="B68" s="37">
        <f>HRÁČI!B65</f>
        <v>63</v>
      </c>
      <c r="C68" s="38">
        <f>HRÁČI!C65</f>
        <v>0</v>
      </c>
      <c r="D68" s="60">
        <f>HRÁČI!D65</f>
        <v>0</v>
      </c>
      <c r="E68" s="45"/>
      <c r="F68" s="47"/>
      <c r="G68" s="58"/>
      <c r="H68" s="47"/>
      <c r="I68" s="58"/>
      <c r="J68" s="47"/>
      <c r="K68" s="58"/>
      <c r="L68" s="47"/>
      <c r="M68" s="58"/>
      <c r="N68" s="46">
        <f t="shared" si="3"/>
        <v>0</v>
      </c>
      <c r="O68" s="46">
        <f t="shared" si="4"/>
        <v>0</v>
      </c>
      <c r="P68" s="59"/>
    </row>
    <row r="69" spans="1:16" ht="15">
      <c r="A69" s="6">
        <v>64</v>
      </c>
      <c r="B69" s="37">
        <f>HRÁČI!B66</f>
        <v>64</v>
      </c>
      <c r="C69" s="38">
        <f>HRÁČI!C66</f>
        <v>0</v>
      </c>
      <c r="D69" s="60">
        <f>HRÁČI!D66</f>
        <v>0</v>
      </c>
      <c r="E69" s="45"/>
      <c r="F69" s="47"/>
      <c r="G69" s="58"/>
      <c r="H69" s="47"/>
      <c r="I69" s="58"/>
      <c r="J69" s="47"/>
      <c r="K69" s="58"/>
      <c r="L69" s="47"/>
      <c r="M69" s="58"/>
      <c r="N69" s="46">
        <f t="shared" si="3"/>
        <v>0</v>
      </c>
      <c r="O69" s="46">
        <f t="shared" si="4"/>
        <v>0</v>
      </c>
      <c r="P69" s="59"/>
    </row>
    <row r="70" spans="1:16" ht="15">
      <c r="A70" s="6">
        <v>65</v>
      </c>
      <c r="B70" s="37">
        <f>HRÁČI!B67</f>
        <v>65</v>
      </c>
      <c r="C70" s="38">
        <f>HRÁČI!C67</f>
        <v>0</v>
      </c>
      <c r="D70" s="60">
        <f>HRÁČI!D67</f>
        <v>0</v>
      </c>
      <c r="E70" s="45"/>
      <c r="F70" s="47"/>
      <c r="G70" s="58"/>
      <c r="H70" s="47"/>
      <c r="I70" s="58"/>
      <c r="J70" s="47"/>
      <c r="K70" s="58"/>
      <c r="L70" s="47"/>
      <c r="M70" s="58"/>
      <c r="N70" s="46">
        <f aca="true" t="shared" si="5" ref="N70:N75">SUM(F70,H70,J70,L70)</f>
        <v>0</v>
      </c>
      <c r="O70" s="46">
        <f aca="true" t="shared" si="6" ref="O70:O75">SUM(G70,I70,K70,M70)</f>
        <v>0</v>
      </c>
      <c r="P70" s="59"/>
    </row>
    <row r="71" spans="1:16" ht="15">
      <c r="A71" s="6">
        <v>66</v>
      </c>
      <c r="B71" s="37">
        <f>HRÁČI!B68</f>
        <v>66</v>
      </c>
      <c r="C71" s="38">
        <f>HRÁČI!C68</f>
        <v>0</v>
      </c>
      <c r="D71" s="60">
        <f>HRÁČI!D68</f>
        <v>0</v>
      </c>
      <c r="E71" s="45"/>
      <c r="F71" s="47"/>
      <c r="G71" s="58"/>
      <c r="H71" s="47"/>
      <c r="I71" s="58"/>
      <c r="J71" s="47"/>
      <c r="K71" s="58"/>
      <c r="L71" s="47"/>
      <c r="M71" s="58"/>
      <c r="N71" s="46">
        <f t="shared" si="5"/>
        <v>0</v>
      </c>
      <c r="O71" s="46">
        <f t="shared" si="6"/>
        <v>0</v>
      </c>
      <c r="P71" s="59"/>
    </row>
    <row r="72" spans="1:16" ht="15">
      <c r="A72" s="6">
        <v>67</v>
      </c>
      <c r="B72" s="37">
        <f>HRÁČI!B69</f>
        <v>67</v>
      </c>
      <c r="C72" s="38">
        <f>HRÁČI!C69</f>
        <v>0</v>
      </c>
      <c r="D72" s="60">
        <f>HRÁČI!D69</f>
        <v>0</v>
      </c>
      <c r="E72" s="45"/>
      <c r="F72" s="47"/>
      <c r="G72" s="58"/>
      <c r="H72" s="47"/>
      <c r="I72" s="58"/>
      <c r="J72" s="47"/>
      <c r="K72" s="58"/>
      <c r="L72" s="47"/>
      <c r="M72" s="58"/>
      <c r="N72" s="46">
        <f t="shared" si="5"/>
        <v>0</v>
      </c>
      <c r="O72" s="46">
        <f t="shared" si="6"/>
        <v>0</v>
      </c>
      <c r="P72" s="59"/>
    </row>
    <row r="73" spans="1:16" ht="15">
      <c r="A73" s="6">
        <v>68</v>
      </c>
      <c r="B73" s="37">
        <f>HRÁČI!B70</f>
        <v>68</v>
      </c>
      <c r="C73" s="38">
        <f>HRÁČI!C70</f>
        <v>0</v>
      </c>
      <c r="D73" s="60">
        <f>HRÁČI!D70</f>
        <v>0</v>
      </c>
      <c r="E73" s="45"/>
      <c r="F73" s="47"/>
      <c r="G73" s="58"/>
      <c r="H73" s="47"/>
      <c r="I73" s="58"/>
      <c r="J73" s="47"/>
      <c r="K73" s="58"/>
      <c r="L73" s="47"/>
      <c r="M73" s="58"/>
      <c r="N73" s="46">
        <f t="shared" si="5"/>
        <v>0</v>
      </c>
      <c r="O73" s="46">
        <f t="shared" si="6"/>
        <v>0</v>
      </c>
      <c r="P73" s="59"/>
    </row>
    <row r="74" spans="1:16" ht="15">
      <c r="A74" s="6">
        <v>69</v>
      </c>
      <c r="B74" s="37">
        <f>HRÁČI!B71</f>
        <v>69</v>
      </c>
      <c r="C74" s="38">
        <f>HRÁČI!C71</f>
        <v>0</v>
      </c>
      <c r="D74" s="60">
        <f>HRÁČI!D71</f>
        <v>0</v>
      </c>
      <c r="E74" s="45"/>
      <c r="F74" s="47"/>
      <c r="G74" s="58"/>
      <c r="H74" s="47"/>
      <c r="I74" s="58"/>
      <c r="J74" s="47"/>
      <c r="K74" s="58"/>
      <c r="L74" s="47"/>
      <c r="M74" s="58"/>
      <c r="N74" s="46">
        <f t="shared" si="5"/>
        <v>0</v>
      </c>
      <c r="O74" s="46">
        <f t="shared" si="6"/>
        <v>0</v>
      </c>
      <c r="P74" s="59"/>
    </row>
    <row r="75" spans="1:16" ht="15">
      <c r="A75" s="6">
        <v>70</v>
      </c>
      <c r="B75" s="37">
        <f>HRÁČI!B72</f>
        <v>70</v>
      </c>
      <c r="C75" s="38">
        <f>HRÁČI!C72</f>
        <v>0</v>
      </c>
      <c r="D75" s="60">
        <f>HRÁČI!D72</f>
        <v>0</v>
      </c>
      <c r="E75" s="45"/>
      <c r="F75" s="47"/>
      <c r="G75" s="58"/>
      <c r="H75" s="47"/>
      <c r="I75" s="58"/>
      <c r="J75" s="47"/>
      <c r="K75" s="58"/>
      <c r="L75" s="47"/>
      <c r="M75" s="58"/>
      <c r="N75" s="46">
        <f t="shared" si="5"/>
        <v>0</v>
      </c>
      <c r="O75" s="46">
        <f t="shared" si="6"/>
        <v>0</v>
      </c>
      <c r="P75" s="59"/>
    </row>
    <row r="76" spans="6:16" ht="12.75">
      <c r="F76" s="5">
        <f>SUM(F6:F75)</f>
        <v>54</v>
      </c>
      <c r="G76" s="5">
        <f>SUM(G6:G75)</f>
        <v>180.00000000000006</v>
      </c>
      <c r="H76" s="5">
        <f aca="true" t="shared" si="7" ref="H76:M76">SUM(H6:H75)</f>
        <v>54</v>
      </c>
      <c r="I76" s="5">
        <f t="shared" si="7"/>
        <v>180</v>
      </c>
      <c r="J76" s="5">
        <f t="shared" si="7"/>
        <v>54</v>
      </c>
      <c r="K76" s="5">
        <f t="shared" si="7"/>
        <v>180.00000000000006</v>
      </c>
      <c r="L76" s="5">
        <f t="shared" si="7"/>
        <v>54</v>
      </c>
      <c r="M76" s="5">
        <f t="shared" si="7"/>
        <v>180.00000000000003</v>
      </c>
      <c r="O76" s="2"/>
      <c r="P76" s="39"/>
    </row>
    <row r="78" spans="3:5" ht="12.75">
      <c r="C78" t="s">
        <v>40</v>
      </c>
      <c r="E78">
        <f>COUNT(E6:E75)</f>
        <v>18</v>
      </c>
    </row>
    <row r="81" ht="12.75">
      <c r="F81" s="48"/>
    </row>
    <row r="82" ht="12.75">
      <c r="F82" s="48"/>
    </row>
    <row r="83" ht="12.75">
      <c r="F83" s="48"/>
    </row>
    <row r="117" ht="12.75">
      <c r="F117" s="48"/>
    </row>
    <row r="118" ht="12.75">
      <c r="F118" s="48"/>
    </row>
    <row r="119" ht="12.75">
      <c r="F119" s="48"/>
    </row>
    <row r="120" ht="12.75">
      <c r="F120" s="48"/>
    </row>
    <row r="121" ht="12.75">
      <c r="F121" s="48"/>
    </row>
    <row r="122" ht="12.75">
      <c r="F122" s="48"/>
    </row>
    <row r="123" ht="12.75">
      <c r="F123" s="48"/>
    </row>
    <row r="124" ht="12.75">
      <c r="F124" s="48"/>
    </row>
    <row r="125" ht="12.75">
      <c r="F125" s="48"/>
    </row>
    <row r="126" ht="12.75">
      <c r="F126" s="48"/>
    </row>
    <row r="127" ht="12.75">
      <c r="F127" s="48"/>
    </row>
    <row r="128" ht="12.75">
      <c r="F128" s="48"/>
    </row>
    <row r="129" ht="12.75">
      <c r="F129" s="48"/>
    </row>
    <row r="130" ht="12.75">
      <c r="F130" s="48"/>
    </row>
    <row r="131" ht="12.75">
      <c r="F131" s="48"/>
    </row>
    <row r="132" ht="12.75">
      <c r="F132" s="48"/>
    </row>
    <row r="133" ht="12.75">
      <c r="F133" s="48"/>
    </row>
    <row r="134" ht="12.75">
      <c r="F134" s="48"/>
    </row>
    <row r="135" ht="12.75">
      <c r="F135" s="48"/>
    </row>
    <row r="136" ht="12.75">
      <c r="F136" s="48"/>
    </row>
  </sheetData>
  <sheetProtection/>
  <mergeCells count="2">
    <mergeCell ref="E2:P2"/>
    <mergeCell ref="A3:Q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8"/>
  <dimension ref="A1:U136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9.421875" style="0" customWidth="1"/>
    <col min="5" max="5" width="5.00390625" style="0" customWidth="1"/>
    <col min="6" max="6" width="4.7109375" style="0" customWidth="1"/>
    <col min="7" max="7" width="7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7.7109375" style="0" customWidth="1"/>
    <col min="12" max="12" width="4.7109375" style="0" customWidth="1"/>
    <col min="13" max="13" width="7.7109375" style="0" customWidth="1"/>
    <col min="14" max="14" width="6.28125" style="0" customWidth="1"/>
    <col min="15" max="15" width="9.57421875" style="0" customWidth="1"/>
    <col min="16" max="16" width="7.7109375" style="0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24" customHeight="1" thickBot="1">
      <c r="A2" s="1"/>
      <c r="E2" s="91" t="s">
        <v>108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  <c r="Q2" s="3"/>
    </row>
    <row r="3" spans="1:17" ht="9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6" ht="16.5" thickBot="1">
      <c r="A4" s="13"/>
      <c r="B4" s="4"/>
      <c r="C4" s="4"/>
      <c r="D4" s="14"/>
      <c r="E4" s="55"/>
      <c r="F4" s="56">
        <f aca="true" t="shared" si="0" ref="F4:M4">SUM(F6:F75)</f>
        <v>48</v>
      </c>
      <c r="G4" s="57">
        <f t="shared" si="0"/>
        <v>160</v>
      </c>
      <c r="H4" s="56">
        <f t="shared" si="0"/>
        <v>48</v>
      </c>
      <c r="I4" s="57">
        <f t="shared" si="0"/>
        <v>160</v>
      </c>
      <c r="J4" s="56">
        <f t="shared" si="0"/>
        <v>48</v>
      </c>
      <c r="K4" s="57">
        <f t="shared" si="0"/>
        <v>160.00000000000003</v>
      </c>
      <c r="L4" s="56">
        <f t="shared" si="0"/>
        <v>48</v>
      </c>
      <c r="M4" s="57">
        <f t="shared" si="0"/>
        <v>160</v>
      </c>
      <c r="N4" s="10"/>
      <c r="O4" s="10"/>
      <c r="P4" s="11" t="s">
        <v>1</v>
      </c>
    </row>
    <row r="5" spans="1:16" ht="14.25" thickBot="1">
      <c r="A5" s="7" t="s">
        <v>2</v>
      </c>
      <c r="B5" s="8" t="s">
        <v>3</v>
      </c>
      <c r="C5" s="9" t="s">
        <v>4</v>
      </c>
      <c r="D5" s="10"/>
      <c r="E5" s="42" t="s">
        <v>43</v>
      </c>
      <c r="F5" s="42" t="s">
        <v>30</v>
      </c>
      <c r="G5" s="42" t="s">
        <v>31</v>
      </c>
      <c r="H5" s="42" t="s">
        <v>32</v>
      </c>
      <c r="I5" s="42" t="s">
        <v>33</v>
      </c>
      <c r="J5" s="42" t="s">
        <v>34</v>
      </c>
      <c r="K5" s="42" t="s">
        <v>35</v>
      </c>
      <c r="L5" s="42" t="s">
        <v>36</v>
      </c>
      <c r="M5" s="42" t="s">
        <v>37</v>
      </c>
      <c r="N5" s="43" t="s">
        <v>1</v>
      </c>
      <c r="O5" s="44" t="s">
        <v>38</v>
      </c>
      <c r="P5" s="12" t="s">
        <v>39</v>
      </c>
    </row>
    <row r="6" spans="1:21" ht="15">
      <c r="A6" s="6">
        <v>1</v>
      </c>
      <c r="B6" s="37">
        <f>HRÁČI!B15</f>
        <v>13</v>
      </c>
      <c r="C6" s="38" t="str">
        <f>HRÁČI!C15</f>
        <v>Mechura</v>
      </c>
      <c r="D6" s="60" t="str">
        <f>HRÁČI!D15</f>
        <v>Ladislav</v>
      </c>
      <c r="E6" s="45">
        <v>14</v>
      </c>
      <c r="F6" s="47">
        <v>5</v>
      </c>
      <c r="G6" s="58">
        <v>16.5</v>
      </c>
      <c r="H6" s="47">
        <v>5</v>
      </c>
      <c r="I6" s="58">
        <v>15.1</v>
      </c>
      <c r="J6" s="47">
        <v>5</v>
      </c>
      <c r="K6" s="58">
        <v>15.35</v>
      </c>
      <c r="L6" s="47">
        <v>5</v>
      </c>
      <c r="M6" s="58">
        <v>13.05</v>
      </c>
      <c r="N6" s="46">
        <f aca="true" t="shared" si="1" ref="N6:N37">SUM(F6,H6,J6,L6)</f>
        <v>20</v>
      </c>
      <c r="O6" s="46">
        <f aca="true" t="shared" si="2" ref="O6:O37">SUM(G6,I6,K6,M6)</f>
        <v>60</v>
      </c>
      <c r="P6" s="59">
        <v>19</v>
      </c>
      <c r="R6" t="s">
        <v>9</v>
      </c>
      <c r="S6" t="s">
        <v>5</v>
      </c>
      <c r="T6">
        <v>4</v>
      </c>
      <c r="U6">
        <v>12.9</v>
      </c>
    </row>
    <row r="7" spans="1:21" ht="15">
      <c r="A7" s="6">
        <v>2</v>
      </c>
      <c r="B7" s="37">
        <f>HRÁČI!B19</f>
        <v>17</v>
      </c>
      <c r="C7" s="38" t="str">
        <f>HRÁČI!C19</f>
        <v>Novák</v>
      </c>
      <c r="D7" s="60" t="str">
        <f>HRÁČI!D19</f>
        <v>Pavel</v>
      </c>
      <c r="E7" s="45">
        <v>8</v>
      </c>
      <c r="F7" s="47">
        <v>3</v>
      </c>
      <c r="G7" s="58">
        <v>9.95</v>
      </c>
      <c r="H7" s="47">
        <v>3</v>
      </c>
      <c r="I7" s="58">
        <v>9.9</v>
      </c>
      <c r="J7" s="47">
        <v>5</v>
      </c>
      <c r="K7" s="58">
        <v>13.75</v>
      </c>
      <c r="L7" s="47">
        <v>5</v>
      </c>
      <c r="M7" s="58">
        <v>11.5</v>
      </c>
      <c r="N7" s="46">
        <f t="shared" si="1"/>
        <v>16</v>
      </c>
      <c r="O7" s="46">
        <f t="shared" si="2"/>
        <v>45.1</v>
      </c>
      <c r="P7" s="59">
        <v>17</v>
      </c>
      <c r="R7" t="s">
        <v>107</v>
      </c>
      <c r="S7" t="s">
        <v>44</v>
      </c>
      <c r="T7">
        <v>2</v>
      </c>
      <c r="U7">
        <v>5.5</v>
      </c>
    </row>
    <row r="8" spans="1:21" ht="15">
      <c r="A8" s="6">
        <v>3</v>
      </c>
      <c r="B8" s="37">
        <f>HRÁČI!B14</f>
        <v>12</v>
      </c>
      <c r="C8" s="38" t="str">
        <f>HRÁČI!C14</f>
        <v>Leskovský  </v>
      </c>
      <c r="D8" s="60" t="str">
        <f>HRÁČI!D14</f>
        <v>Roman</v>
      </c>
      <c r="E8" s="45">
        <v>1</v>
      </c>
      <c r="F8" s="47">
        <v>4</v>
      </c>
      <c r="G8" s="58">
        <v>12.9</v>
      </c>
      <c r="H8" s="47">
        <v>5</v>
      </c>
      <c r="I8" s="58">
        <v>14.05</v>
      </c>
      <c r="J8" s="47">
        <v>3</v>
      </c>
      <c r="K8" s="58">
        <v>14.3</v>
      </c>
      <c r="L8" s="47">
        <v>3</v>
      </c>
      <c r="M8" s="58">
        <v>10.5</v>
      </c>
      <c r="N8" s="46">
        <f t="shared" si="1"/>
        <v>15</v>
      </c>
      <c r="O8" s="46">
        <f t="shared" si="2"/>
        <v>51.75</v>
      </c>
      <c r="P8" s="59">
        <v>15</v>
      </c>
      <c r="R8" t="s">
        <v>67</v>
      </c>
      <c r="S8" t="s">
        <v>7</v>
      </c>
      <c r="T8">
        <v>1</v>
      </c>
      <c r="U8">
        <v>5.1</v>
      </c>
    </row>
    <row r="9" spans="1:21" ht="15">
      <c r="A9" s="6">
        <v>4</v>
      </c>
      <c r="B9" s="37">
        <f>HRÁČI!B17</f>
        <v>15</v>
      </c>
      <c r="C9" s="38" t="str">
        <f>HRÁČI!C17</f>
        <v>Michalovič</v>
      </c>
      <c r="D9" s="60" t="str">
        <f>HRÁČI!D17</f>
        <v>Peter</v>
      </c>
      <c r="E9" s="45">
        <v>6</v>
      </c>
      <c r="F9" s="47">
        <v>1</v>
      </c>
      <c r="G9" s="58">
        <v>7.95</v>
      </c>
      <c r="H9" s="47">
        <v>5</v>
      </c>
      <c r="I9" s="58">
        <v>12</v>
      </c>
      <c r="J9" s="47">
        <v>5</v>
      </c>
      <c r="K9" s="58">
        <v>11.9</v>
      </c>
      <c r="L9" s="47">
        <v>3</v>
      </c>
      <c r="M9" s="58">
        <v>10.15</v>
      </c>
      <c r="N9" s="46">
        <f t="shared" si="1"/>
        <v>14</v>
      </c>
      <c r="O9" s="46">
        <f t="shared" si="2"/>
        <v>42</v>
      </c>
      <c r="P9" s="59">
        <v>13</v>
      </c>
      <c r="R9" t="s">
        <v>65</v>
      </c>
      <c r="S9" t="s">
        <v>66</v>
      </c>
      <c r="T9">
        <v>5</v>
      </c>
      <c r="U9">
        <v>16.5</v>
      </c>
    </row>
    <row r="10" spans="1:21" ht="15">
      <c r="A10" s="6">
        <v>5</v>
      </c>
      <c r="B10" s="37">
        <f>HRÁČI!B30</f>
        <v>28</v>
      </c>
      <c r="C10" s="38" t="str">
        <f>HRÁČI!C30</f>
        <v>Vavrík  </v>
      </c>
      <c r="D10" s="60" t="str">
        <f>HRÁČI!D30</f>
        <v>Roman</v>
      </c>
      <c r="E10" s="45">
        <v>2</v>
      </c>
      <c r="F10" s="47">
        <v>5</v>
      </c>
      <c r="G10" s="58">
        <v>12.5</v>
      </c>
      <c r="H10" s="47">
        <v>3</v>
      </c>
      <c r="I10" s="58">
        <v>7.6</v>
      </c>
      <c r="J10" s="47">
        <v>5</v>
      </c>
      <c r="K10" s="58">
        <v>11.3</v>
      </c>
      <c r="L10" s="47">
        <v>1</v>
      </c>
      <c r="M10" s="58">
        <v>6.45</v>
      </c>
      <c r="N10" s="46">
        <f t="shared" si="1"/>
        <v>14</v>
      </c>
      <c r="O10" s="46">
        <f t="shared" si="2"/>
        <v>37.85</v>
      </c>
      <c r="P10" s="59">
        <v>12</v>
      </c>
      <c r="R10" s="88"/>
      <c r="S10" s="88"/>
      <c r="T10" s="88"/>
      <c r="U10" s="88">
        <f>SUM(U6:U9)</f>
        <v>40</v>
      </c>
    </row>
    <row r="11" spans="1:16" ht="15">
      <c r="A11" s="6">
        <v>6</v>
      </c>
      <c r="B11" s="37">
        <f>HRÁČI!B26</f>
        <v>24</v>
      </c>
      <c r="C11" s="38" t="str">
        <f>HRÁČI!C26</f>
        <v>Stanko</v>
      </c>
      <c r="D11" s="60" t="str">
        <f>HRÁČI!D26</f>
        <v>Peter</v>
      </c>
      <c r="E11" s="45">
        <v>15</v>
      </c>
      <c r="F11" s="47">
        <v>3</v>
      </c>
      <c r="G11" s="58">
        <v>10.5</v>
      </c>
      <c r="H11" s="47">
        <v>5</v>
      </c>
      <c r="I11" s="58">
        <v>13.2</v>
      </c>
      <c r="J11" s="47">
        <v>1</v>
      </c>
      <c r="K11" s="58">
        <v>0.35</v>
      </c>
      <c r="L11" s="47">
        <v>5</v>
      </c>
      <c r="M11" s="58">
        <v>12.45</v>
      </c>
      <c r="N11" s="46">
        <f t="shared" si="1"/>
        <v>14</v>
      </c>
      <c r="O11" s="46">
        <f t="shared" si="2"/>
        <v>36.5</v>
      </c>
      <c r="P11" s="59">
        <v>11</v>
      </c>
    </row>
    <row r="12" spans="1:16" ht="15">
      <c r="A12" s="6">
        <v>7</v>
      </c>
      <c r="B12" s="37">
        <f>HRÁČI!B4</f>
        <v>2</v>
      </c>
      <c r="C12" s="38" t="str">
        <f>HRÁČI!C4</f>
        <v>Bušovský</v>
      </c>
      <c r="D12" s="60" t="str">
        <f>HRÁČI!D4</f>
        <v>Ivan</v>
      </c>
      <c r="E12" s="45">
        <v>12</v>
      </c>
      <c r="F12" s="47">
        <v>1</v>
      </c>
      <c r="G12" s="58">
        <v>5.1</v>
      </c>
      <c r="H12" s="47">
        <v>4</v>
      </c>
      <c r="I12" s="58">
        <v>10.8</v>
      </c>
      <c r="J12" s="47">
        <v>3</v>
      </c>
      <c r="K12" s="58">
        <v>9.25</v>
      </c>
      <c r="L12" s="47">
        <v>5</v>
      </c>
      <c r="M12" s="58">
        <v>12.55</v>
      </c>
      <c r="N12" s="46">
        <f t="shared" si="1"/>
        <v>13</v>
      </c>
      <c r="O12" s="46">
        <f t="shared" si="2"/>
        <v>37.7</v>
      </c>
      <c r="P12" s="59">
        <v>10</v>
      </c>
    </row>
    <row r="13" spans="1:21" ht="15">
      <c r="A13" s="6">
        <v>8</v>
      </c>
      <c r="B13" s="37">
        <f>HRÁČI!B29</f>
        <v>27</v>
      </c>
      <c r="C13" s="38" t="str">
        <f>HRÁČI!C29</f>
        <v>Vaškor</v>
      </c>
      <c r="D13" s="60" t="str">
        <f>HRÁČI!D29</f>
        <v>Ján</v>
      </c>
      <c r="E13" s="45">
        <v>4</v>
      </c>
      <c r="F13" s="47">
        <v>5</v>
      </c>
      <c r="G13" s="58">
        <v>13.65</v>
      </c>
      <c r="H13" s="47">
        <v>1</v>
      </c>
      <c r="I13" s="58">
        <v>7.3</v>
      </c>
      <c r="J13" s="47">
        <v>3</v>
      </c>
      <c r="K13" s="58">
        <v>11.45</v>
      </c>
      <c r="L13" s="47">
        <v>3</v>
      </c>
      <c r="M13" s="58">
        <v>10.5</v>
      </c>
      <c r="N13" s="46">
        <f t="shared" si="1"/>
        <v>12</v>
      </c>
      <c r="O13" s="46">
        <f t="shared" si="2"/>
        <v>42.9</v>
      </c>
      <c r="P13" s="59">
        <v>9</v>
      </c>
      <c r="R13" t="s">
        <v>10</v>
      </c>
      <c r="S13" t="s">
        <v>5</v>
      </c>
      <c r="T13">
        <v>5</v>
      </c>
      <c r="U13">
        <v>12.5</v>
      </c>
    </row>
    <row r="14" spans="1:21" ht="15">
      <c r="A14" s="6">
        <v>9</v>
      </c>
      <c r="B14" s="37">
        <f>HRÁČI!B9</f>
        <v>7</v>
      </c>
      <c r="C14" s="38" t="str">
        <f>HRÁČI!C9</f>
        <v>Kazimír </v>
      </c>
      <c r="D14" s="60" t="str">
        <f>HRÁČI!D9</f>
        <v>Jozef</v>
      </c>
      <c r="E14" s="45">
        <v>5</v>
      </c>
      <c r="F14" s="47">
        <v>5</v>
      </c>
      <c r="G14" s="58">
        <v>12.25</v>
      </c>
      <c r="H14" s="47">
        <v>3</v>
      </c>
      <c r="I14" s="58">
        <v>9.2</v>
      </c>
      <c r="J14" s="47">
        <v>3</v>
      </c>
      <c r="K14" s="58">
        <v>11</v>
      </c>
      <c r="L14" s="47">
        <v>1</v>
      </c>
      <c r="M14" s="58">
        <v>8.35</v>
      </c>
      <c r="N14" s="46">
        <f t="shared" si="1"/>
        <v>12</v>
      </c>
      <c r="O14" s="46">
        <f t="shared" si="2"/>
        <v>40.800000000000004</v>
      </c>
      <c r="P14" s="59">
        <v>8</v>
      </c>
      <c r="R14" t="s">
        <v>83</v>
      </c>
      <c r="S14" t="s">
        <v>84</v>
      </c>
      <c r="T14">
        <v>3</v>
      </c>
      <c r="U14">
        <v>9.95</v>
      </c>
    </row>
    <row r="15" spans="1:21" ht="15">
      <c r="A15" s="6">
        <v>10</v>
      </c>
      <c r="B15" s="37">
        <f>HRÁČI!B31</f>
        <v>29</v>
      </c>
      <c r="C15" s="38" t="str">
        <f>HRÁČI!C31</f>
        <v>Weiss</v>
      </c>
      <c r="D15" s="60" t="str">
        <f>HRÁČI!D31</f>
        <v>Peter</v>
      </c>
      <c r="E15" s="45">
        <v>3</v>
      </c>
      <c r="F15" s="47">
        <v>2</v>
      </c>
      <c r="G15" s="58">
        <v>5.5</v>
      </c>
      <c r="H15" s="47">
        <v>5</v>
      </c>
      <c r="I15" s="58">
        <v>11.5</v>
      </c>
      <c r="J15" s="47">
        <v>1</v>
      </c>
      <c r="K15" s="58">
        <v>7.7</v>
      </c>
      <c r="L15" s="47">
        <v>3</v>
      </c>
      <c r="M15" s="58">
        <v>9.1</v>
      </c>
      <c r="N15" s="46">
        <f t="shared" si="1"/>
        <v>11</v>
      </c>
      <c r="O15" s="46">
        <f t="shared" si="2"/>
        <v>33.8</v>
      </c>
      <c r="P15" s="59">
        <v>7</v>
      </c>
      <c r="R15" t="s">
        <v>61</v>
      </c>
      <c r="S15" t="s">
        <v>62</v>
      </c>
      <c r="T15">
        <v>1</v>
      </c>
      <c r="U15">
        <v>7.55</v>
      </c>
    </row>
    <row r="16" spans="1:21" ht="15">
      <c r="A16" s="6">
        <v>11</v>
      </c>
      <c r="B16" s="37">
        <f>HRÁČI!B18</f>
        <v>16</v>
      </c>
      <c r="C16" s="38" t="str">
        <f>HRÁČI!C18</f>
        <v>Mráz</v>
      </c>
      <c r="D16" s="60" t="str">
        <f>HRÁČI!D18</f>
        <v>Daniel</v>
      </c>
      <c r="E16" s="45">
        <v>16</v>
      </c>
      <c r="F16" s="47">
        <v>3</v>
      </c>
      <c r="G16" s="58">
        <v>10.65</v>
      </c>
      <c r="H16" s="47">
        <v>1</v>
      </c>
      <c r="I16" s="58">
        <v>6.9</v>
      </c>
      <c r="J16" s="47">
        <v>4</v>
      </c>
      <c r="K16" s="58">
        <v>10.95</v>
      </c>
      <c r="L16" s="47">
        <v>1</v>
      </c>
      <c r="M16" s="58">
        <v>8.35</v>
      </c>
      <c r="N16" s="46">
        <f t="shared" si="1"/>
        <v>9</v>
      </c>
      <c r="O16" s="46">
        <f t="shared" si="2"/>
        <v>36.85</v>
      </c>
      <c r="P16" s="59">
        <v>6</v>
      </c>
      <c r="R16" s="88"/>
      <c r="S16" s="88"/>
      <c r="T16" s="88"/>
      <c r="U16" s="88">
        <f>SUM(U12:U15)</f>
        <v>30</v>
      </c>
    </row>
    <row r="17" spans="1:16" ht="15">
      <c r="A17" s="6">
        <v>12</v>
      </c>
      <c r="B17" s="37">
        <f>HRÁČI!B7</f>
        <v>5</v>
      </c>
      <c r="C17" s="38" t="str">
        <f>HRÁČI!C7</f>
        <v>Gavula</v>
      </c>
      <c r="D17" s="60" t="str">
        <f>HRÁČI!D7</f>
        <v>Gabriel</v>
      </c>
      <c r="E17" s="45">
        <v>9</v>
      </c>
      <c r="F17" s="47">
        <v>1</v>
      </c>
      <c r="G17" s="58">
        <v>7.55</v>
      </c>
      <c r="H17" s="47">
        <v>2</v>
      </c>
      <c r="I17" s="58">
        <v>10.4</v>
      </c>
      <c r="J17" s="47">
        <v>5</v>
      </c>
      <c r="K17" s="58">
        <v>11.85</v>
      </c>
      <c r="L17" s="47">
        <v>1</v>
      </c>
      <c r="M17" s="58">
        <v>7.05</v>
      </c>
      <c r="N17" s="46">
        <f t="shared" si="1"/>
        <v>9</v>
      </c>
      <c r="O17" s="46">
        <f t="shared" si="2"/>
        <v>36.849999999999994</v>
      </c>
      <c r="P17" s="59">
        <v>5</v>
      </c>
    </row>
    <row r="18" spans="1:16" ht="15">
      <c r="A18" s="6">
        <v>13</v>
      </c>
      <c r="B18" s="37">
        <f>HRÁČI!B24</f>
        <v>22</v>
      </c>
      <c r="C18" s="38" t="str">
        <f>HRÁČI!C24</f>
        <v>Sivašov</v>
      </c>
      <c r="D18" s="60" t="str">
        <f>HRÁČI!D24</f>
        <v>Peter</v>
      </c>
      <c r="E18" s="45">
        <v>11</v>
      </c>
      <c r="F18" s="47">
        <v>5</v>
      </c>
      <c r="G18" s="58">
        <v>11.4</v>
      </c>
      <c r="H18" s="47">
        <v>1</v>
      </c>
      <c r="I18" s="58">
        <v>6.75</v>
      </c>
      <c r="J18" s="47">
        <v>1</v>
      </c>
      <c r="K18" s="58">
        <v>7</v>
      </c>
      <c r="L18" s="47">
        <v>2</v>
      </c>
      <c r="M18" s="58">
        <v>8.8</v>
      </c>
      <c r="N18" s="46">
        <f t="shared" si="1"/>
        <v>9</v>
      </c>
      <c r="O18" s="46">
        <f t="shared" si="2"/>
        <v>33.95</v>
      </c>
      <c r="P18" s="59">
        <v>4</v>
      </c>
    </row>
    <row r="19" spans="1:21" ht="15">
      <c r="A19" s="6">
        <v>14</v>
      </c>
      <c r="B19" s="37">
        <f>HRÁČI!B8</f>
        <v>6</v>
      </c>
      <c r="C19" s="38" t="str">
        <f>HRÁČI!C8</f>
        <v>Jursík </v>
      </c>
      <c r="D19" s="60" t="str">
        <f>HRÁČI!D8</f>
        <v>Miroslav </v>
      </c>
      <c r="E19" s="45">
        <v>10</v>
      </c>
      <c r="F19" s="47">
        <v>1</v>
      </c>
      <c r="G19" s="58">
        <v>8.35</v>
      </c>
      <c r="H19" s="47">
        <v>1</v>
      </c>
      <c r="I19" s="58">
        <v>7.45</v>
      </c>
      <c r="J19" s="47">
        <v>1</v>
      </c>
      <c r="K19" s="58">
        <v>7.15</v>
      </c>
      <c r="L19" s="47">
        <v>5</v>
      </c>
      <c r="M19" s="58">
        <v>14.8</v>
      </c>
      <c r="N19" s="46">
        <f t="shared" si="1"/>
        <v>8</v>
      </c>
      <c r="O19" s="46">
        <f t="shared" si="2"/>
        <v>37.75</v>
      </c>
      <c r="P19" s="59">
        <v>3</v>
      </c>
      <c r="R19" t="s">
        <v>56</v>
      </c>
      <c r="S19" t="s">
        <v>54</v>
      </c>
      <c r="T19">
        <v>5</v>
      </c>
      <c r="U19">
        <v>13.65</v>
      </c>
    </row>
    <row r="20" spans="1:21" ht="15">
      <c r="A20" s="6">
        <v>15</v>
      </c>
      <c r="B20" s="37">
        <f>HRÁČI!B16</f>
        <v>14</v>
      </c>
      <c r="C20" s="38" t="str">
        <f>HRÁČI!C16</f>
        <v>Meier</v>
      </c>
      <c r="D20" s="60" t="str">
        <f>HRÁČI!D16</f>
        <v>Peter</v>
      </c>
      <c r="E20" s="45">
        <v>7</v>
      </c>
      <c r="F20" s="47">
        <v>1</v>
      </c>
      <c r="G20" s="58">
        <v>5.85</v>
      </c>
      <c r="H20" s="47">
        <v>1</v>
      </c>
      <c r="I20" s="58">
        <v>6.8</v>
      </c>
      <c r="J20" s="47">
        <v>2</v>
      </c>
      <c r="K20" s="58">
        <v>10.05</v>
      </c>
      <c r="L20" s="47">
        <v>4</v>
      </c>
      <c r="M20" s="58">
        <v>11.4</v>
      </c>
      <c r="N20" s="46">
        <f t="shared" si="1"/>
        <v>8</v>
      </c>
      <c r="O20" s="46">
        <f t="shared" si="2"/>
        <v>34.1</v>
      </c>
      <c r="P20" s="59">
        <v>2</v>
      </c>
      <c r="R20" t="s">
        <v>79</v>
      </c>
      <c r="S20" t="s">
        <v>44</v>
      </c>
      <c r="T20">
        <v>1</v>
      </c>
      <c r="U20">
        <v>5.85</v>
      </c>
    </row>
    <row r="21" spans="1:21" ht="15">
      <c r="A21" s="6">
        <v>16</v>
      </c>
      <c r="B21" s="37">
        <f>HRÁČI!B11</f>
        <v>9</v>
      </c>
      <c r="C21" s="38" t="str">
        <f>HRÁČI!C11</f>
        <v>Krejsa </v>
      </c>
      <c r="D21" s="60" t="str">
        <f>HRÁČI!D11</f>
        <v>Jaroslav</v>
      </c>
      <c r="E21" s="45">
        <v>13</v>
      </c>
      <c r="F21" s="47">
        <v>3</v>
      </c>
      <c r="G21" s="58">
        <v>9.4</v>
      </c>
      <c r="H21" s="47">
        <v>3</v>
      </c>
      <c r="I21" s="58">
        <v>11.05</v>
      </c>
      <c r="J21" s="47">
        <v>1</v>
      </c>
      <c r="K21" s="58">
        <v>6.65</v>
      </c>
      <c r="L21" s="47">
        <v>1</v>
      </c>
      <c r="M21" s="58">
        <v>5</v>
      </c>
      <c r="N21" s="46">
        <f t="shared" si="1"/>
        <v>8</v>
      </c>
      <c r="O21" s="46">
        <f t="shared" si="2"/>
        <v>32.1</v>
      </c>
      <c r="P21" s="59">
        <v>1</v>
      </c>
      <c r="R21" t="s">
        <v>88</v>
      </c>
      <c r="S21" t="s">
        <v>44</v>
      </c>
      <c r="T21">
        <v>3</v>
      </c>
      <c r="U21">
        <v>10.5</v>
      </c>
    </row>
    <row r="22" spans="1:21" ht="15">
      <c r="A22" s="6">
        <v>17</v>
      </c>
      <c r="B22" s="37">
        <f>HRÁČI!B3</f>
        <v>1</v>
      </c>
      <c r="C22" s="38" t="str">
        <f>HRÁČI!C3</f>
        <v>Biely</v>
      </c>
      <c r="D22" s="60" t="str">
        <f>HRÁČI!D3</f>
        <v>Peter</v>
      </c>
      <c r="E22" s="45"/>
      <c r="F22" s="47"/>
      <c r="G22" s="58"/>
      <c r="H22" s="47"/>
      <c r="I22" s="58"/>
      <c r="J22" s="47"/>
      <c r="K22" s="58"/>
      <c r="L22" s="47"/>
      <c r="M22" s="58"/>
      <c r="N22" s="46">
        <f t="shared" si="1"/>
        <v>0</v>
      </c>
      <c r="O22" s="46">
        <f t="shared" si="2"/>
        <v>0</v>
      </c>
      <c r="P22" s="59"/>
      <c r="R22" s="88"/>
      <c r="S22" s="88"/>
      <c r="T22" s="88"/>
      <c r="U22" s="88">
        <f>SUM(U18:U21)</f>
        <v>30</v>
      </c>
    </row>
    <row r="23" spans="1:16" ht="15">
      <c r="A23" s="6">
        <v>18</v>
      </c>
      <c r="B23" s="37">
        <f>HRÁČI!B5</f>
        <v>3</v>
      </c>
      <c r="C23" s="38" t="str">
        <f>HRÁČI!C5</f>
        <v>Buzgovič</v>
      </c>
      <c r="D23" s="60" t="str">
        <f>HRÁČI!D5</f>
        <v>František</v>
      </c>
      <c r="E23" s="45"/>
      <c r="F23" s="47"/>
      <c r="G23" s="58"/>
      <c r="H23" s="47"/>
      <c r="I23" s="58"/>
      <c r="J23" s="47"/>
      <c r="K23" s="58"/>
      <c r="L23" s="47"/>
      <c r="M23" s="58"/>
      <c r="N23" s="46">
        <f t="shared" si="1"/>
        <v>0</v>
      </c>
      <c r="O23" s="46">
        <f t="shared" si="2"/>
        <v>0</v>
      </c>
      <c r="P23" s="59"/>
    </row>
    <row r="24" spans="1:16" ht="15">
      <c r="A24" s="6">
        <v>19</v>
      </c>
      <c r="B24" s="37">
        <f>HRÁČI!B6</f>
        <v>4</v>
      </c>
      <c r="C24" s="38" t="str">
        <f>HRÁČI!C6</f>
        <v>Dolhý</v>
      </c>
      <c r="D24" s="60" t="str">
        <f>HRÁČI!D6</f>
        <v>Pavol</v>
      </c>
      <c r="E24" s="45"/>
      <c r="F24" s="47"/>
      <c r="G24" s="58"/>
      <c r="H24" s="47"/>
      <c r="I24" s="58"/>
      <c r="J24" s="47"/>
      <c r="K24" s="58"/>
      <c r="L24" s="47"/>
      <c r="M24" s="58"/>
      <c r="N24" s="46">
        <f t="shared" si="1"/>
        <v>0</v>
      </c>
      <c r="O24" s="46">
        <f t="shared" si="2"/>
        <v>0</v>
      </c>
      <c r="P24" s="59"/>
    </row>
    <row r="25" spans="1:21" ht="15">
      <c r="A25" s="6">
        <v>20</v>
      </c>
      <c r="B25" s="37">
        <f>HRÁČI!B10</f>
        <v>8</v>
      </c>
      <c r="C25" s="38" t="str">
        <f>HRÁČI!C10</f>
        <v>Kočíšek</v>
      </c>
      <c r="D25" s="60" t="str">
        <f>HRÁČI!D10</f>
        <v>Jozef</v>
      </c>
      <c r="E25" s="45"/>
      <c r="F25" s="47"/>
      <c r="G25" s="58"/>
      <c r="H25" s="47"/>
      <c r="I25" s="58"/>
      <c r="J25" s="47"/>
      <c r="K25" s="58"/>
      <c r="L25" s="47"/>
      <c r="M25" s="58"/>
      <c r="N25" s="46">
        <f t="shared" si="1"/>
        <v>0</v>
      </c>
      <c r="O25" s="46">
        <f t="shared" si="2"/>
        <v>0</v>
      </c>
      <c r="P25" s="59"/>
      <c r="R25" t="s">
        <v>8</v>
      </c>
      <c r="S25" t="s">
        <v>6</v>
      </c>
      <c r="T25">
        <v>5</v>
      </c>
      <c r="U25">
        <v>12.25</v>
      </c>
    </row>
    <row r="26" spans="1:21" ht="15">
      <c r="A26" s="6">
        <v>21</v>
      </c>
      <c r="B26" s="37">
        <f>HRÁČI!B12</f>
        <v>10</v>
      </c>
      <c r="C26" s="38" t="str">
        <f>HRÁČI!C12</f>
        <v>Křivan</v>
      </c>
      <c r="D26" s="60" t="str">
        <f>HRÁČI!D12</f>
        <v>Martin</v>
      </c>
      <c r="E26" s="45"/>
      <c r="F26" s="47"/>
      <c r="G26" s="58"/>
      <c r="H26" s="47"/>
      <c r="I26" s="58"/>
      <c r="J26" s="47"/>
      <c r="K26" s="58"/>
      <c r="L26" s="47"/>
      <c r="M26" s="58"/>
      <c r="N26" s="46">
        <f t="shared" si="1"/>
        <v>0</v>
      </c>
      <c r="O26" s="46">
        <f t="shared" si="2"/>
        <v>0</v>
      </c>
      <c r="P26" s="59"/>
      <c r="R26" t="s">
        <v>49</v>
      </c>
      <c r="S26" t="s">
        <v>50</v>
      </c>
      <c r="T26">
        <v>1</v>
      </c>
      <c r="U26">
        <v>8.35</v>
      </c>
    </row>
    <row r="27" spans="1:21" ht="15">
      <c r="A27" s="6">
        <v>22</v>
      </c>
      <c r="B27" s="37">
        <f>HRÁČI!B13</f>
        <v>11</v>
      </c>
      <c r="C27" s="38" t="str">
        <f>HRÁČI!C13</f>
        <v>Kulla</v>
      </c>
      <c r="D27" s="60" t="str">
        <f>HRÁČI!D13</f>
        <v>Stanislav</v>
      </c>
      <c r="E27" s="45"/>
      <c r="F27" s="47"/>
      <c r="G27" s="58"/>
      <c r="H27" s="47"/>
      <c r="I27" s="58"/>
      <c r="J27" s="47"/>
      <c r="K27" s="58"/>
      <c r="L27" s="47"/>
      <c r="M27" s="58"/>
      <c r="N27" s="46">
        <f t="shared" si="1"/>
        <v>0</v>
      </c>
      <c r="O27" s="46">
        <f t="shared" si="2"/>
        <v>0</v>
      </c>
      <c r="P27" s="59"/>
      <c r="R27" t="s">
        <v>52</v>
      </c>
      <c r="S27" t="s">
        <v>53</v>
      </c>
      <c r="T27">
        <v>3</v>
      </c>
      <c r="U27">
        <v>9.4</v>
      </c>
    </row>
    <row r="28" spans="1:21" ht="15">
      <c r="A28" s="6">
        <v>23</v>
      </c>
      <c r="B28" s="37">
        <f>HRÁČI!B20</f>
        <v>18</v>
      </c>
      <c r="C28" s="38" t="str">
        <f>HRÁČI!C20</f>
        <v>Orechovský</v>
      </c>
      <c r="D28" s="60" t="str">
        <f>HRÁČI!D20</f>
        <v>Stanislav</v>
      </c>
      <c r="E28" s="45"/>
      <c r="F28" s="47"/>
      <c r="G28" s="58"/>
      <c r="H28" s="47"/>
      <c r="I28" s="58"/>
      <c r="J28" s="47"/>
      <c r="K28" s="58"/>
      <c r="L28" s="47"/>
      <c r="M28" s="58"/>
      <c r="N28" s="46">
        <f t="shared" si="1"/>
        <v>0</v>
      </c>
      <c r="O28" s="46">
        <f t="shared" si="2"/>
        <v>0</v>
      </c>
      <c r="P28" s="59"/>
      <c r="R28" s="88"/>
      <c r="S28" s="88"/>
      <c r="T28" s="88"/>
      <c r="U28" s="88">
        <f>SUM(U24:U27)</f>
        <v>30</v>
      </c>
    </row>
    <row r="29" spans="1:16" ht="15">
      <c r="A29" s="6">
        <v>24</v>
      </c>
      <c r="B29" s="37">
        <f>HRÁČI!B21</f>
        <v>19</v>
      </c>
      <c r="C29" s="38" t="str">
        <f>HRÁČI!C21</f>
        <v>Pavlík</v>
      </c>
      <c r="D29" s="60" t="str">
        <f>HRÁČI!D21</f>
        <v>Jozef</v>
      </c>
      <c r="E29" s="45"/>
      <c r="F29" s="47"/>
      <c r="G29" s="58"/>
      <c r="H29" s="47"/>
      <c r="I29" s="58"/>
      <c r="J29" s="47"/>
      <c r="K29" s="58"/>
      <c r="L29" s="47"/>
      <c r="M29" s="58"/>
      <c r="N29" s="46">
        <f t="shared" si="1"/>
        <v>0</v>
      </c>
      <c r="O29" s="46">
        <f t="shared" si="2"/>
        <v>0</v>
      </c>
      <c r="P29" s="59"/>
    </row>
    <row r="30" spans="1:16" ht="15">
      <c r="A30" s="6">
        <v>25</v>
      </c>
      <c r="B30" s="37">
        <f>HRÁČI!B22</f>
        <v>20</v>
      </c>
      <c r="C30" s="38" t="str">
        <f>HRÁČI!C22</f>
        <v>Pavlík</v>
      </c>
      <c r="D30" s="60" t="str">
        <f>HRÁČI!D22</f>
        <v>Miroslav</v>
      </c>
      <c r="E30" s="45"/>
      <c r="F30" s="47"/>
      <c r="G30" s="58"/>
      <c r="H30" s="47"/>
      <c r="I30" s="58"/>
      <c r="J30" s="47"/>
      <c r="K30" s="58"/>
      <c r="L30" s="47"/>
      <c r="M30" s="58"/>
      <c r="N30" s="46">
        <f t="shared" si="1"/>
        <v>0</v>
      </c>
      <c r="O30" s="46">
        <f t="shared" si="2"/>
        <v>0</v>
      </c>
      <c r="P30" s="59"/>
    </row>
    <row r="31" spans="1:21" ht="15">
      <c r="A31" s="6">
        <v>26</v>
      </c>
      <c r="B31" s="37">
        <f>HRÁČI!B23</f>
        <v>21</v>
      </c>
      <c r="C31" s="38" t="str">
        <f>HRÁČI!C23</f>
        <v>Petříček</v>
      </c>
      <c r="D31" s="60" t="str">
        <f>HRÁČI!D23</f>
        <v>Miroslav</v>
      </c>
      <c r="E31" s="45"/>
      <c r="F31" s="47"/>
      <c r="G31" s="58"/>
      <c r="H31" s="47"/>
      <c r="I31" s="58"/>
      <c r="J31" s="47"/>
      <c r="K31" s="58"/>
      <c r="L31" s="47"/>
      <c r="M31" s="58"/>
      <c r="N31" s="46">
        <f t="shared" si="1"/>
        <v>0</v>
      </c>
      <c r="O31" s="46">
        <f t="shared" si="2"/>
        <v>0</v>
      </c>
      <c r="P31" s="59"/>
      <c r="R31" t="s">
        <v>55</v>
      </c>
      <c r="S31" t="s">
        <v>44</v>
      </c>
      <c r="T31">
        <v>1</v>
      </c>
      <c r="U31">
        <v>7.95</v>
      </c>
    </row>
    <row r="32" spans="1:21" ht="15">
      <c r="A32" s="6">
        <v>27</v>
      </c>
      <c r="B32" s="37">
        <f>HRÁČI!B25</f>
        <v>23</v>
      </c>
      <c r="C32" s="38" t="str">
        <f>HRÁČI!C25</f>
        <v>Slivovič</v>
      </c>
      <c r="D32" s="60" t="str">
        <f>HRÁČI!D25</f>
        <v>Michal</v>
      </c>
      <c r="E32" s="45"/>
      <c r="F32" s="47"/>
      <c r="G32" s="58"/>
      <c r="H32" s="47"/>
      <c r="I32" s="58"/>
      <c r="J32" s="47"/>
      <c r="K32" s="58"/>
      <c r="L32" s="47"/>
      <c r="M32" s="58"/>
      <c r="N32" s="46">
        <f t="shared" si="1"/>
        <v>0</v>
      </c>
      <c r="O32" s="46">
        <f t="shared" si="2"/>
        <v>0</v>
      </c>
      <c r="P32" s="59"/>
      <c r="R32" t="s">
        <v>80</v>
      </c>
      <c r="S32" t="s">
        <v>44</v>
      </c>
      <c r="T32">
        <v>5</v>
      </c>
      <c r="U32">
        <v>11.4</v>
      </c>
    </row>
    <row r="33" spans="1:21" ht="15">
      <c r="A33" s="6">
        <v>28</v>
      </c>
      <c r="B33" s="37">
        <f>HRÁČI!B27</f>
        <v>25</v>
      </c>
      <c r="C33" s="38" t="str">
        <f>HRÁČI!C27</f>
        <v>Udvardy</v>
      </c>
      <c r="D33" s="60" t="str">
        <f>HRÁČI!D27</f>
        <v>Ľubomír</v>
      </c>
      <c r="E33" s="45"/>
      <c r="F33" s="47"/>
      <c r="G33" s="58"/>
      <c r="H33" s="47"/>
      <c r="I33" s="58"/>
      <c r="J33" s="47"/>
      <c r="K33" s="58"/>
      <c r="L33" s="47"/>
      <c r="M33" s="58"/>
      <c r="N33" s="46">
        <f t="shared" si="1"/>
        <v>0</v>
      </c>
      <c r="O33" s="46">
        <f t="shared" si="2"/>
        <v>0</v>
      </c>
      <c r="P33" s="59"/>
      <c r="R33" t="s">
        <v>94</v>
      </c>
      <c r="S33" t="s">
        <v>95</v>
      </c>
      <c r="T33">
        <v>3</v>
      </c>
      <c r="U33">
        <v>10.65</v>
      </c>
    </row>
    <row r="34" spans="1:21" ht="15">
      <c r="A34" s="6">
        <v>29</v>
      </c>
      <c r="B34" s="37">
        <f>HRÁČI!B28</f>
        <v>26</v>
      </c>
      <c r="C34" s="38" t="str">
        <f>HRÁČI!C28</f>
        <v>Vagaš</v>
      </c>
      <c r="D34" s="60" t="str">
        <f>HRÁČI!D28</f>
        <v>Vladimír</v>
      </c>
      <c r="E34" s="45"/>
      <c r="F34" s="47"/>
      <c r="G34" s="58"/>
      <c r="H34" s="47"/>
      <c r="I34" s="58"/>
      <c r="J34" s="47"/>
      <c r="K34" s="58"/>
      <c r="L34" s="47"/>
      <c r="M34" s="58"/>
      <c r="N34" s="46">
        <f t="shared" si="1"/>
        <v>0</v>
      </c>
      <c r="O34" s="46">
        <f t="shared" si="2"/>
        <v>0</v>
      </c>
      <c r="P34" s="59"/>
      <c r="R34" s="88"/>
      <c r="S34" s="88"/>
      <c r="T34" s="88"/>
      <c r="U34" s="88">
        <f>SUM(U30:U33)</f>
        <v>30</v>
      </c>
    </row>
    <row r="35" spans="1:16" ht="15">
      <c r="A35" s="6">
        <v>30</v>
      </c>
      <c r="B35" s="37">
        <f>HRÁČI!B32</f>
        <v>30</v>
      </c>
      <c r="C35" s="38" t="str">
        <f>HRÁČI!C32</f>
        <v>Maljar</v>
      </c>
      <c r="D35" s="60" t="str">
        <f>HRÁČI!D32</f>
        <v>Ivan</v>
      </c>
      <c r="E35" s="45"/>
      <c r="F35" s="47"/>
      <c r="G35" s="58"/>
      <c r="H35" s="47"/>
      <c r="I35" s="58"/>
      <c r="J35" s="47"/>
      <c r="K35" s="58"/>
      <c r="L35" s="47"/>
      <c r="M35" s="58"/>
      <c r="N35" s="46">
        <f t="shared" si="1"/>
        <v>0</v>
      </c>
      <c r="O35" s="46">
        <f t="shared" si="2"/>
        <v>0</v>
      </c>
      <c r="P35" s="59"/>
    </row>
    <row r="36" spans="1:16" ht="15">
      <c r="A36" s="6">
        <v>31</v>
      </c>
      <c r="B36" s="37">
        <f>HRÁČI!B33</f>
        <v>31</v>
      </c>
      <c r="C36" s="38" t="str">
        <f>HRÁČI!C33</f>
        <v>Mikuš</v>
      </c>
      <c r="D36" s="60" t="str">
        <f>HRÁČI!D33</f>
        <v>Ján</v>
      </c>
      <c r="E36" s="45"/>
      <c r="F36" s="47"/>
      <c r="G36" s="58"/>
      <c r="H36" s="47"/>
      <c r="I36" s="58"/>
      <c r="J36" s="47"/>
      <c r="K36" s="58"/>
      <c r="L36" s="47"/>
      <c r="M36" s="58"/>
      <c r="N36" s="46">
        <f t="shared" si="1"/>
        <v>0</v>
      </c>
      <c r="O36" s="46">
        <f t="shared" si="2"/>
        <v>0</v>
      </c>
      <c r="P36" s="59"/>
    </row>
    <row r="37" spans="1:16" ht="15">
      <c r="A37" s="6">
        <v>32</v>
      </c>
      <c r="B37" s="37">
        <f>HRÁČI!B34</f>
        <v>32</v>
      </c>
      <c r="C37" s="38" t="str">
        <f>HRÁČI!C34</f>
        <v>Gregor</v>
      </c>
      <c r="D37" s="60" t="str">
        <f>HRÁČI!D34</f>
        <v>Vladimír</v>
      </c>
      <c r="E37" s="45"/>
      <c r="F37" s="47"/>
      <c r="G37" s="58"/>
      <c r="H37" s="47"/>
      <c r="I37" s="58"/>
      <c r="J37" s="47"/>
      <c r="K37" s="58"/>
      <c r="L37" s="47"/>
      <c r="M37" s="58"/>
      <c r="N37" s="46">
        <f t="shared" si="1"/>
        <v>0</v>
      </c>
      <c r="O37" s="46">
        <f t="shared" si="2"/>
        <v>0</v>
      </c>
      <c r="P37" s="59"/>
    </row>
    <row r="38" spans="1:16" ht="15">
      <c r="A38" s="6">
        <v>33</v>
      </c>
      <c r="B38" s="37">
        <f>HRÁČI!B35</f>
        <v>33</v>
      </c>
      <c r="C38" s="38" t="str">
        <f>HRÁČI!C35</f>
        <v>Weiss</v>
      </c>
      <c r="D38" s="60" t="str">
        <f>HRÁČI!D35</f>
        <v>Pavol</v>
      </c>
      <c r="E38" s="45"/>
      <c r="F38" s="47"/>
      <c r="G38" s="58"/>
      <c r="H38" s="47"/>
      <c r="I38" s="58"/>
      <c r="J38" s="47"/>
      <c r="K38" s="58"/>
      <c r="L38" s="47"/>
      <c r="M38" s="58"/>
      <c r="N38" s="46">
        <f aca="true" t="shared" si="3" ref="N38:N69">SUM(F38,H38,J38,L38)</f>
        <v>0</v>
      </c>
      <c r="O38" s="46">
        <f aca="true" t="shared" si="4" ref="O38:O69">SUM(G38,I38,K38,M38)</f>
        <v>0</v>
      </c>
      <c r="P38" s="59"/>
    </row>
    <row r="39" spans="1:16" ht="15">
      <c r="A39" s="6">
        <v>34</v>
      </c>
      <c r="B39" s="37">
        <f>HRÁČI!B36</f>
        <v>34</v>
      </c>
      <c r="C39" s="38" t="str">
        <f>HRÁČI!C36</f>
        <v>Oravec</v>
      </c>
      <c r="D39" s="60" t="str">
        <f>HRÁČI!D36</f>
        <v>Dušan</v>
      </c>
      <c r="E39" s="45"/>
      <c r="F39" s="47"/>
      <c r="G39" s="58"/>
      <c r="H39" s="47"/>
      <c r="I39" s="58"/>
      <c r="J39" s="47"/>
      <c r="K39" s="58"/>
      <c r="L39" s="47"/>
      <c r="M39" s="58"/>
      <c r="N39" s="46">
        <f t="shared" si="3"/>
        <v>0</v>
      </c>
      <c r="O39" s="46">
        <f t="shared" si="4"/>
        <v>0</v>
      </c>
      <c r="P39" s="59"/>
    </row>
    <row r="40" spans="1:16" ht="15">
      <c r="A40" s="6">
        <v>35</v>
      </c>
      <c r="B40" s="37">
        <f>HRÁČI!B37</f>
        <v>35</v>
      </c>
      <c r="C40" s="38" t="str">
        <f>HRÁČI!C37</f>
        <v>Ondriš</v>
      </c>
      <c r="D40" s="60" t="str">
        <f>HRÁČI!D37</f>
        <v>Pavol</v>
      </c>
      <c r="E40" s="45"/>
      <c r="F40" s="47"/>
      <c r="G40" s="58"/>
      <c r="H40" s="47"/>
      <c r="I40" s="58"/>
      <c r="J40" s="47"/>
      <c r="K40" s="58"/>
      <c r="L40" s="47"/>
      <c r="M40" s="58"/>
      <c r="N40" s="46">
        <f t="shared" si="3"/>
        <v>0</v>
      </c>
      <c r="O40" s="46">
        <f t="shared" si="4"/>
        <v>0</v>
      </c>
      <c r="P40" s="59"/>
    </row>
    <row r="41" spans="1:16" ht="15">
      <c r="A41" s="6">
        <v>36</v>
      </c>
      <c r="B41" s="37">
        <f>HRÁČI!B38</f>
        <v>36</v>
      </c>
      <c r="C41" s="38" t="str">
        <f>HRÁČI!C38</f>
        <v>Poldaufová</v>
      </c>
      <c r="D41" s="60" t="str">
        <f>HRÁČI!D38</f>
        <v>Eva</v>
      </c>
      <c r="E41" s="45"/>
      <c r="F41" s="47"/>
      <c r="G41" s="58"/>
      <c r="H41" s="47"/>
      <c r="I41" s="58"/>
      <c r="J41" s="47"/>
      <c r="K41" s="58"/>
      <c r="L41" s="47"/>
      <c r="M41" s="58"/>
      <c r="N41" s="46">
        <f t="shared" si="3"/>
        <v>0</v>
      </c>
      <c r="O41" s="46">
        <f t="shared" si="4"/>
        <v>0</v>
      </c>
      <c r="P41" s="59"/>
    </row>
    <row r="42" spans="1:16" ht="15">
      <c r="A42" s="6">
        <v>37</v>
      </c>
      <c r="B42" s="37">
        <f>HRÁČI!B39</f>
        <v>37</v>
      </c>
      <c r="C42" s="38" t="str">
        <f>HRÁČI!C39</f>
        <v>Makyta</v>
      </c>
      <c r="D42" s="60" t="str">
        <f>HRÁČI!D39</f>
        <v>Pavol</v>
      </c>
      <c r="E42" s="45"/>
      <c r="F42" s="47"/>
      <c r="G42" s="58"/>
      <c r="H42" s="47"/>
      <c r="I42" s="58"/>
      <c r="J42" s="47"/>
      <c r="K42" s="58"/>
      <c r="L42" s="47"/>
      <c r="M42" s="58"/>
      <c r="N42" s="46">
        <f t="shared" si="3"/>
        <v>0</v>
      </c>
      <c r="O42" s="46">
        <f t="shared" si="4"/>
        <v>0</v>
      </c>
      <c r="P42" s="59"/>
    </row>
    <row r="43" spans="1:16" ht="15">
      <c r="A43" s="6">
        <v>38</v>
      </c>
      <c r="B43" s="37">
        <f>HRÁČI!B40</f>
        <v>38</v>
      </c>
      <c r="C43" s="38" t="str">
        <f>HRÁČI!C40</f>
        <v>Špaňúr</v>
      </c>
      <c r="D43" s="60" t="str">
        <f>HRÁČI!D40</f>
        <v>Michal</v>
      </c>
      <c r="E43" s="45"/>
      <c r="F43" s="47"/>
      <c r="G43" s="58"/>
      <c r="H43" s="47"/>
      <c r="I43" s="58"/>
      <c r="J43" s="47"/>
      <c r="K43" s="58"/>
      <c r="L43" s="47"/>
      <c r="M43" s="58"/>
      <c r="N43" s="46">
        <f t="shared" si="3"/>
        <v>0</v>
      </c>
      <c r="O43" s="46">
        <f t="shared" si="4"/>
        <v>0</v>
      </c>
      <c r="P43" s="59"/>
    </row>
    <row r="44" spans="1:16" ht="15">
      <c r="A44" s="6">
        <v>39</v>
      </c>
      <c r="B44" s="37">
        <f>HRÁČI!B41</f>
        <v>39</v>
      </c>
      <c r="C44" s="38" t="str">
        <f>HRÁČI!C41</f>
        <v>Jajcaj</v>
      </c>
      <c r="D44" s="60" t="str">
        <f>HRÁČI!D41</f>
        <v>Miroslav</v>
      </c>
      <c r="E44" s="45"/>
      <c r="F44" s="47"/>
      <c r="G44" s="58"/>
      <c r="H44" s="47"/>
      <c r="I44" s="58"/>
      <c r="J44" s="47"/>
      <c r="K44" s="58"/>
      <c r="L44" s="47"/>
      <c r="M44" s="58"/>
      <c r="N44" s="46">
        <f t="shared" si="3"/>
        <v>0</v>
      </c>
      <c r="O44" s="46">
        <f t="shared" si="4"/>
        <v>0</v>
      </c>
      <c r="P44" s="59"/>
    </row>
    <row r="45" spans="1:16" ht="15">
      <c r="A45" s="6">
        <v>40</v>
      </c>
      <c r="B45" s="37">
        <f>HRÁČI!B42</f>
        <v>40</v>
      </c>
      <c r="C45" s="38" t="str">
        <f>HRÁČI!C42</f>
        <v>Beník</v>
      </c>
      <c r="D45" s="60" t="str">
        <f>HRÁČI!D42</f>
        <v>Marián</v>
      </c>
      <c r="E45" s="45"/>
      <c r="F45" s="47"/>
      <c r="G45" s="58"/>
      <c r="H45" s="47"/>
      <c r="I45" s="58"/>
      <c r="J45" s="47"/>
      <c r="K45" s="58"/>
      <c r="L45" s="47"/>
      <c r="M45" s="58"/>
      <c r="N45" s="46">
        <f t="shared" si="3"/>
        <v>0</v>
      </c>
      <c r="O45" s="46">
        <f t="shared" si="4"/>
        <v>0</v>
      </c>
      <c r="P45" s="59"/>
    </row>
    <row r="46" spans="1:16" ht="15">
      <c r="A46" s="6">
        <v>41</v>
      </c>
      <c r="B46" s="37">
        <f>HRÁČI!B43</f>
        <v>41</v>
      </c>
      <c r="C46" s="38" t="str">
        <f>HRÁČI!C43</f>
        <v>Hegyi</v>
      </c>
      <c r="D46" s="60" t="str">
        <f>HRÁČI!D43</f>
        <v>Juraj</v>
      </c>
      <c r="E46" s="45"/>
      <c r="F46" s="47"/>
      <c r="G46" s="58"/>
      <c r="H46" s="47"/>
      <c r="I46" s="58"/>
      <c r="J46" s="47"/>
      <c r="K46" s="58"/>
      <c r="L46" s="47"/>
      <c r="M46" s="58"/>
      <c r="N46" s="46">
        <f t="shared" si="3"/>
        <v>0</v>
      </c>
      <c r="O46" s="46">
        <f t="shared" si="4"/>
        <v>0</v>
      </c>
      <c r="P46" s="59"/>
    </row>
    <row r="47" spans="1:16" ht="15">
      <c r="A47" s="6">
        <v>42</v>
      </c>
      <c r="B47" s="37">
        <f>HRÁČI!B44</f>
        <v>42</v>
      </c>
      <c r="C47" s="38">
        <f>HRÁČI!C44</f>
        <v>0</v>
      </c>
      <c r="D47" s="60">
        <f>HRÁČI!D44</f>
        <v>0</v>
      </c>
      <c r="E47" s="45"/>
      <c r="F47" s="47"/>
      <c r="G47" s="58"/>
      <c r="H47" s="47"/>
      <c r="I47" s="58"/>
      <c r="J47" s="47"/>
      <c r="K47" s="58"/>
      <c r="L47" s="47"/>
      <c r="M47" s="58"/>
      <c r="N47" s="46">
        <f t="shared" si="3"/>
        <v>0</v>
      </c>
      <c r="O47" s="46">
        <f t="shared" si="4"/>
        <v>0</v>
      </c>
      <c r="P47" s="59"/>
    </row>
    <row r="48" spans="1:16" ht="15">
      <c r="A48" s="6">
        <v>43</v>
      </c>
      <c r="B48" s="37">
        <f>HRÁČI!B45</f>
        <v>43</v>
      </c>
      <c r="C48" s="38">
        <f>HRÁČI!C45</f>
        <v>0</v>
      </c>
      <c r="D48" s="60">
        <f>HRÁČI!D45</f>
        <v>0</v>
      </c>
      <c r="E48" s="45"/>
      <c r="F48" s="47"/>
      <c r="G48" s="58"/>
      <c r="H48" s="47"/>
      <c r="I48" s="58"/>
      <c r="J48" s="47"/>
      <c r="K48" s="58"/>
      <c r="L48" s="47"/>
      <c r="M48" s="58"/>
      <c r="N48" s="46">
        <f t="shared" si="3"/>
        <v>0</v>
      </c>
      <c r="O48" s="46">
        <f t="shared" si="4"/>
        <v>0</v>
      </c>
      <c r="P48" s="59"/>
    </row>
    <row r="49" spans="1:16" ht="15">
      <c r="A49" s="6">
        <v>44</v>
      </c>
      <c r="B49" s="37">
        <f>HRÁČI!B46</f>
        <v>44</v>
      </c>
      <c r="C49" s="38">
        <f>HRÁČI!C46</f>
        <v>0</v>
      </c>
      <c r="D49" s="60">
        <f>HRÁČI!D46</f>
        <v>0</v>
      </c>
      <c r="E49" s="45"/>
      <c r="F49" s="47"/>
      <c r="G49" s="58"/>
      <c r="H49" s="47"/>
      <c r="I49" s="58"/>
      <c r="J49" s="47"/>
      <c r="K49" s="58"/>
      <c r="L49" s="47"/>
      <c r="M49" s="58"/>
      <c r="N49" s="46">
        <f t="shared" si="3"/>
        <v>0</v>
      </c>
      <c r="O49" s="46">
        <f t="shared" si="4"/>
        <v>0</v>
      </c>
      <c r="P49" s="59"/>
    </row>
    <row r="50" spans="1:16" ht="15">
      <c r="A50" s="6">
        <v>45</v>
      </c>
      <c r="B50" s="37">
        <f>HRÁČI!B47</f>
        <v>45</v>
      </c>
      <c r="C50" s="38">
        <f>HRÁČI!C47</f>
        <v>0</v>
      </c>
      <c r="D50" s="60">
        <f>HRÁČI!D47</f>
        <v>0</v>
      </c>
      <c r="E50" s="45"/>
      <c r="F50" s="47"/>
      <c r="G50" s="58"/>
      <c r="H50" s="47"/>
      <c r="I50" s="58"/>
      <c r="J50" s="47"/>
      <c r="K50" s="58"/>
      <c r="L50" s="47"/>
      <c r="M50" s="58"/>
      <c r="N50" s="46">
        <f t="shared" si="3"/>
        <v>0</v>
      </c>
      <c r="O50" s="46">
        <f t="shared" si="4"/>
        <v>0</v>
      </c>
      <c r="P50" s="59"/>
    </row>
    <row r="51" spans="1:16" ht="15">
      <c r="A51" s="6">
        <v>46</v>
      </c>
      <c r="B51" s="37">
        <f>HRÁČI!B48</f>
        <v>46</v>
      </c>
      <c r="C51" s="38">
        <f>HRÁČI!C48</f>
        <v>0</v>
      </c>
      <c r="D51" s="60">
        <f>HRÁČI!D48</f>
        <v>0</v>
      </c>
      <c r="E51" s="45"/>
      <c r="F51" s="47"/>
      <c r="G51" s="58"/>
      <c r="H51" s="47"/>
      <c r="I51" s="58"/>
      <c r="J51" s="47"/>
      <c r="K51" s="58"/>
      <c r="L51" s="47"/>
      <c r="M51" s="58"/>
      <c r="N51" s="46">
        <f t="shared" si="3"/>
        <v>0</v>
      </c>
      <c r="O51" s="46">
        <f t="shared" si="4"/>
        <v>0</v>
      </c>
      <c r="P51" s="59"/>
    </row>
    <row r="52" spans="1:16" ht="15">
      <c r="A52" s="6">
        <v>47</v>
      </c>
      <c r="B52" s="37">
        <f>HRÁČI!B49</f>
        <v>47</v>
      </c>
      <c r="C52" s="38">
        <f>HRÁČI!C49</f>
        <v>0</v>
      </c>
      <c r="D52" s="60">
        <f>HRÁČI!D49</f>
        <v>0</v>
      </c>
      <c r="E52" s="45"/>
      <c r="F52" s="47"/>
      <c r="G52" s="58"/>
      <c r="H52" s="47"/>
      <c r="I52" s="58"/>
      <c r="J52" s="47"/>
      <c r="K52" s="58"/>
      <c r="L52" s="47"/>
      <c r="M52" s="58"/>
      <c r="N52" s="46">
        <f t="shared" si="3"/>
        <v>0</v>
      </c>
      <c r="O52" s="46">
        <f t="shared" si="4"/>
        <v>0</v>
      </c>
      <c r="P52" s="59"/>
    </row>
    <row r="53" spans="1:16" ht="15">
      <c r="A53" s="6">
        <v>48</v>
      </c>
      <c r="B53" s="37">
        <f>HRÁČI!B50</f>
        <v>48</v>
      </c>
      <c r="C53" s="38">
        <f>HRÁČI!C50</f>
        <v>0</v>
      </c>
      <c r="D53" s="60">
        <f>HRÁČI!D50</f>
        <v>0</v>
      </c>
      <c r="E53" s="45"/>
      <c r="F53" s="47"/>
      <c r="G53" s="58"/>
      <c r="H53" s="47"/>
      <c r="I53" s="58"/>
      <c r="J53" s="47"/>
      <c r="K53" s="58"/>
      <c r="L53" s="47"/>
      <c r="M53" s="58"/>
      <c r="N53" s="46">
        <f t="shared" si="3"/>
        <v>0</v>
      </c>
      <c r="O53" s="46">
        <f t="shared" si="4"/>
        <v>0</v>
      </c>
      <c r="P53" s="59"/>
    </row>
    <row r="54" spans="1:16" ht="15">
      <c r="A54" s="6">
        <v>49</v>
      </c>
      <c r="B54" s="37">
        <f>HRÁČI!B51</f>
        <v>49</v>
      </c>
      <c r="C54" s="38">
        <f>HRÁČI!C51</f>
        <v>0</v>
      </c>
      <c r="D54" s="60">
        <f>HRÁČI!D51</f>
        <v>0</v>
      </c>
      <c r="E54" s="45"/>
      <c r="F54" s="47"/>
      <c r="G54" s="58"/>
      <c r="H54" s="47"/>
      <c r="I54" s="58"/>
      <c r="J54" s="47"/>
      <c r="K54" s="58"/>
      <c r="L54" s="47"/>
      <c r="M54" s="58"/>
      <c r="N54" s="46">
        <f t="shared" si="3"/>
        <v>0</v>
      </c>
      <c r="O54" s="46">
        <f t="shared" si="4"/>
        <v>0</v>
      </c>
      <c r="P54" s="59"/>
    </row>
    <row r="55" spans="1:16" ht="15">
      <c r="A55" s="6">
        <v>50</v>
      </c>
      <c r="B55" s="37">
        <f>HRÁČI!B52</f>
        <v>50</v>
      </c>
      <c r="C55" s="38">
        <f>HRÁČI!C52</f>
        <v>0</v>
      </c>
      <c r="D55" s="60">
        <f>HRÁČI!D52</f>
        <v>0</v>
      </c>
      <c r="E55" s="45"/>
      <c r="F55" s="47"/>
      <c r="G55" s="58"/>
      <c r="H55" s="47"/>
      <c r="I55" s="58"/>
      <c r="J55" s="47"/>
      <c r="K55" s="58"/>
      <c r="L55" s="47"/>
      <c r="M55" s="58"/>
      <c r="N55" s="46">
        <f t="shared" si="3"/>
        <v>0</v>
      </c>
      <c r="O55" s="46">
        <f t="shared" si="4"/>
        <v>0</v>
      </c>
      <c r="P55" s="59"/>
    </row>
    <row r="56" spans="1:16" ht="15">
      <c r="A56" s="6">
        <v>51</v>
      </c>
      <c r="B56" s="37">
        <f>HRÁČI!B53</f>
        <v>51</v>
      </c>
      <c r="C56" s="38">
        <f>HRÁČI!C53</f>
        <v>0</v>
      </c>
      <c r="D56" s="60">
        <f>HRÁČI!D53</f>
        <v>0</v>
      </c>
      <c r="E56" s="45"/>
      <c r="F56" s="47"/>
      <c r="G56" s="58"/>
      <c r="H56" s="47"/>
      <c r="I56" s="58"/>
      <c r="J56" s="47"/>
      <c r="K56" s="58"/>
      <c r="L56" s="47"/>
      <c r="M56" s="58"/>
      <c r="N56" s="46">
        <f t="shared" si="3"/>
        <v>0</v>
      </c>
      <c r="O56" s="46">
        <f t="shared" si="4"/>
        <v>0</v>
      </c>
      <c r="P56" s="59"/>
    </row>
    <row r="57" spans="1:16" ht="15">
      <c r="A57" s="6">
        <v>52</v>
      </c>
      <c r="B57" s="37">
        <f>HRÁČI!B54</f>
        <v>52</v>
      </c>
      <c r="C57" s="38">
        <f>HRÁČI!C54</f>
        <v>0</v>
      </c>
      <c r="D57" s="60">
        <f>HRÁČI!D54</f>
        <v>0</v>
      </c>
      <c r="E57" s="45"/>
      <c r="F57" s="47"/>
      <c r="G57" s="58"/>
      <c r="H57" s="47"/>
      <c r="I57" s="58"/>
      <c r="J57" s="47"/>
      <c r="K57" s="58"/>
      <c r="L57" s="47"/>
      <c r="M57" s="58"/>
      <c r="N57" s="46">
        <f t="shared" si="3"/>
        <v>0</v>
      </c>
      <c r="O57" s="46">
        <f t="shared" si="4"/>
        <v>0</v>
      </c>
      <c r="P57" s="59"/>
    </row>
    <row r="58" spans="1:16" ht="15">
      <c r="A58" s="6">
        <v>53</v>
      </c>
      <c r="B58" s="37">
        <f>HRÁČI!B55</f>
        <v>53</v>
      </c>
      <c r="C58" s="38">
        <f>HRÁČI!C55</f>
        <v>0</v>
      </c>
      <c r="D58" s="60">
        <f>HRÁČI!D55</f>
        <v>0</v>
      </c>
      <c r="E58" s="45"/>
      <c r="F58" s="47"/>
      <c r="G58" s="58"/>
      <c r="H58" s="47"/>
      <c r="I58" s="58"/>
      <c r="J58" s="47"/>
      <c r="K58" s="58"/>
      <c r="L58" s="47"/>
      <c r="M58" s="58"/>
      <c r="N58" s="46">
        <f t="shared" si="3"/>
        <v>0</v>
      </c>
      <c r="O58" s="46">
        <f t="shared" si="4"/>
        <v>0</v>
      </c>
      <c r="P58" s="59"/>
    </row>
    <row r="59" spans="1:16" ht="15">
      <c r="A59" s="6">
        <v>54</v>
      </c>
      <c r="B59" s="37">
        <f>HRÁČI!B56</f>
        <v>54</v>
      </c>
      <c r="C59" s="38">
        <f>HRÁČI!C56</f>
        <v>0</v>
      </c>
      <c r="D59" s="60">
        <f>HRÁČI!D56</f>
        <v>0</v>
      </c>
      <c r="E59" s="45"/>
      <c r="F59" s="47"/>
      <c r="G59" s="58"/>
      <c r="H59" s="47"/>
      <c r="I59" s="58"/>
      <c r="J59" s="47"/>
      <c r="K59" s="58"/>
      <c r="L59" s="47"/>
      <c r="M59" s="58"/>
      <c r="N59" s="46">
        <f t="shared" si="3"/>
        <v>0</v>
      </c>
      <c r="O59" s="46">
        <f t="shared" si="4"/>
        <v>0</v>
      </c>
      <c r="P59" s="59"/>
    </row>
    <row r="60" spans="1:16" ht="15">
      <c r="A60" s="6">
        <v>55</v>
      </c>
      <c r="B60" s="37">
        <f>HRÁČI!B57</f>
        <v>55</v>
      </c>
      <c r="C60" s="38">
        <f>HRÁČI!C57</f>
        <v>0</v>
      </c>
      <c r="D60" s="60">
        <f>HRÁČI!D57</f>
        <v>0</v>
      </c>
      <c r="E60" s="45"/>
      <c r="F60" s="47"/>
      <c r="G60" s="58"/>
      <c r="H60" s="47"/>
      <c r="I60" s="58"/>
      <c r="J60" s="47"/>
      <c r="K60" s="58"/>
      <c r="L60" s="47"/>
      <c r="M60" s="58"/>
      <c r="N60" s="46">
        <f t="shared" si="3"/>
        <v>0</v>
      </c>
      <c r="O60" s="46">
        <f t="shared" si="4"/>
        <v>0</v>
      </c>
      <c r="P60" s="59"/>
    </row>
    <row r="61" spans="1:16" ht="15">
      <c r="A61" s="6">
        <v>56</v>
      </c>
      <c r="B61" s="37">
        <f>HRÁČI!B58</f>
        <v>56</v>
      </c>
      <c r="C61" s="38">
        <f>HRÁČI!C58</f>
        <v>0</v>
      </c>
      <c r="D61" s="60">
        <f>HRÁČI!D58</f>
        <v>0</v>
      </c>
      <c r="E61" s="45"/>
      <c r="F61" s="47"/>
      <c r="G61" s="58"/>
      <c r="H61" s="47"/>
      <c r="I61" s="58"/>
      <c r="J61" s="47"/>
      <c r="K61" s="58"/>
      <c r="L61" s="47"/>
      <c r="M61" s="58"/>
      <c r="N61" s="46">
        <f t="shared" si="3"/>
        <v>0</v>
      </c>
      <c r="O61" s="46">
        <f t="shared" si="4"/>
        <v>0</v>
      </c>
      <c r="P61" s="59"/>
    </row>
    <row r="62" spans="1:16" ht="15">
      <c r="A62" s="6">
        <v>57</v>
      </c>
      <c r="B62" s="37">
        <f>HRÁČI!B59</f>
        <v>57</v>
      </c>
      <c r="C62" s="38">
        <f>HRÁČI!C59</f>
        <v>0</v>
      </c>
      <c r="D62" s="60">
        <f>HRÁČI!D59</f>
        <v>0</v>
      </c>
      <c r="E62" s="45"/>
      <c r="F62" s="47"/>
      <c r="G62" s="58"/>
      <c r="H62" s="47"/>
      <c r="I62" s="58"/>
      <c r="J62" s="47"/>
      <c r="K62" s="58"/>
      <c r="L62" s="47"/>
      <c r="M62" s="58"/>
      <c r="N62" s="46">
        <f t="shared" si="3"/>
        <v>0</v>
      </c>
      <c r="O62" s="46">
        <f t="shared" si="4"/>
        <v>0</v>
      </c>
      <c r="P62" s="59"/>
    </row>
    <row r="63" spans="1:16" ht="15">
      <c r="A63" s="6">
        <v>58</v>
      </c>
      <c r="B63" s="37">
        <f>HRÁČI!B60</f>
        <v>58</v>
      </c>
      <c r="C63" s="38">
        <f>HRÁČI!C60</f>
        <v>0</v>
      </c>
      <c r="D63" s="60">
        <f>HRÁČI!D60</f>
        <v>0</v>
      </c>
      <c r="E63" s="45"/>
      <c r="F63" s="47"/>
      <c r="G63" s="58"/>
      <c r="H63" s="47"/>
      <c r="I63" s="58"/>
      <c r="J63" s="47"/>
      <c r="K63" s="58"/>
      <c r="L63" s="47"/>
      <c r="M63" s="58"/>
      <c r="N63" s="46">
        <f t="shared" si="3"/>
        <v>0</v>
      </c>
      <c r="O63" s="46">
        <f t="shared" si="4"/>
        <v>0</v>
      </c>
      <c r="P63" s="59"/>
    </row>
    <row r="64" spans="1:16" ht="15">
      <c r="A64" s="6">
        <v>59</v>
      </c>
      <c r="B64" s="37">
        <f>HRÁČI!B61</f>
        <v>59</v>
      </c>
      <c r="C64" s="38">
        <f>HRÁČI!C61</f>
        <v>0</v>
      </c>
      <c r="D64" s="60">
        <f>HRÁČI!D61</f>
        <v>0</v>
      </c>
      <c r="E64" s="45"/>
      <c r="F64" s="47"/>
      <c r="G64" s="58"/>
      <c r="H64" s="47"/>
      <c r="I64" s="58"/>
      <c r="J64" s="47"/>
      <c r="K64" s="58"/>
      <c r="L64" s="47"/>
      <c r="M64" s="58"/>
      <c r="N64" s="46">
        <f t="shared" si="3"/>
        <v>0</v>
      </c>
      <c r="O64" s="46">
        <f t="shared" si="4"/>
        <v>0</v>
      </c>
      <c r="P64" s="59"/>
    </row>
    <row r="65" spans="1:16" ht="15">
      <c r="A65" s="6">
        <v>60</v>
      </c>
      <c r="B65" s="37">
        <f>HRÁČI!B62</f>
        <v>60</v>
      </c>
      <c r="C65" s="38">
        <f>HRÁČI!C62</f>
        <v>0</v>
      </c>
      <c r="D65" s="60">
        <f>HRÁČI!D62</f>
        <v>0</v>
      </c>
      <c r="E65" s="45"/>
      <c r="F65" s="47"/>
      <c r="G65" s="58"/>
      <c r="H65" s="47"/>
      <c r="I65" s="58"/>
      <c r="J65" s="47"/>
      <c r="K65" s="58"/>
      <c r="L65" s="47"/>
      <c r="M65" s="58"/>
      <c r="N65" s="46">
        <f t="shared" si="3"/>
        <v>0</v>
      </c>
      <c r="O65" s="46">
        <f t="shared" si="4"/>
        <v>0</v>
      </c>
      <c r="P65" s="59"/>
    </row>
    <row r="66" spans="1:16" ht="15">
      <c r="A66" s="6">
        <v>61</v>
      </c>
      <c r="B66" s="37">
        <f>HRÁČI!B63</f>
        <v>61</v>
      </c>
      <c r="C66" s="38">
        <f>HRÁČI!C63</f>
        <v>0</v>
      </c>
      <c r="D66" s="60">
        <f>HRÁČI!D63</f>
        <v>0</v>
      </c>
      <c r="E66" s="45"/>
      <c r="F66" s="47"/>
      <c r="G66" s="58"/>
      <c r="H66" s="47"/>
      <c r="I66" s="58"/>
      <c r="J66" s="47"/>
      <c r="K66" s="58"/>
      <c r="L66" s="47"/>
      <c r="M66" s="58"/>
      <c r="N66" s="46">
        <f t="shared" si="3"/>
        <v>0</v>
      </c>
      <c r="O66" s="46">
        <f t="shared" si="4"/>
        <v>0</v>
      </c>
      <c r="P66" s="59"/>
    </row>
    <row r="67" spans="1:16" ht="15">
      <c r="A67" s="6">
        <v>62</v>
      </c>
      <c r="B67" s="37">
        <f>HRÁČI!B64</f>
        <v>62</v>
      </c>
      <c r="C67" s="38">
        <f>HRÁČI!C64</f>
        <v>0</v>
      </c>
      <c r="D67" s="60">
        <f>HRÁČI!D64</f>
        <v>0</v>
      </c>
      <c r="E67" s="45"/>
      <c r="F67" s="47"/>
      <c r="G67" s="58"/>
      <c r="H67" s="47"/>
      <c r="I67" s="58"/>
      <c r="J67" s="47"/>
      <c r="K67" s="58"/>
      <c r="L67" s="47"/>
      <c r="M67" s="58"/>
      <c r="N67" s="46">
        <f t="shared" si="3"/>
        <v>0</v>
      </c>
      <c r="O67" s="46">
        <f t="shared" si="4"/>
        <v>0</v>
      </c>
      <c r="P67" s="59"/>
    </row>
    <row r="68" spans="1:16" ht="15">
      <c r="A68" s="6">
        <v>63</v>
      </c>
      <c r="B68" s="37">
        <f>HRÁČI!B65</f>
        <v>63</v>
      </c>
      <c r="C68" s="38">
        <f>HRÁČI!C65</f>
        <v>0</v>
      </c>
      <c r="D68" s="60">
        <f>HRÁČI!D65</f>
        <v>0</v>
      </c>
      <c r="E68" s="45"/>
      <c r="F68" s="47"/>
      <c r="G68" s="58"/>
      <c r="H68" s="47"/>
      <c r="I68" s="58"/>
      <c r="J68" s="47"/>
      <c r="K68" s="58"/>
      <c r="L68" s="47"/>
      <c r="M68" s="58"/>
      <c r="N68" s="46">
        <f t="shared" si="3"/>
        <v>0</v>
      </c>
      <c r="O68" s="46">
        <f t="shared" si="4"/>
        <v>0</v>
      </c>
      <c r="P68" s="59"/>
    </row>
    <row r="69" spans="1:16" ht="15">
      <c r="A69" s="6">
        <v>64</v>
      </c>
      <c r="B69" s="37">
        <f>HRÁČI!B66</f>
        <v>64</v>
      </c>
      <c r="C69" s="38">
        <f>HRÁČI!C66</f>
        <v>0</v>
      </c>
      <c r="D69" s="60">
        <f>HRÁČI!D66</f>
        <v>0</v>
      </c>
      <c r="E69" s="45"/>
      <c r="F69" s="47"/>
      <c r="G69" s="58"/>
      <c r="H69" s="47"/>
      <c r="I69" s="58"/>
      <c r="J69" s="47"/>
      <c r="K69" s="58"/>
      <c r="L69" s="47"/>
      <c r="M69" s="58"/>
      <c r="N69" s="46">
        <f t="shared" si="3"/>
        <v>0</v>
      </c>
      <c r="O69" s="46">
        <f t="shared" si="4"/>
        <v>0</v>
      </c>
      <c r="P69" s="59"/>
    </row>
    <row r="70" spans="1:16" ht="15">
      <c r="A70" s="6">
        <v>65</v>
      </c>
      <c r="B70" s="37">
        <f>HRÁČI!B67</f>
        <v>65</v>
      </c>
      <c r="C70" s="38">
        <f>HRÁČI!C67</f>
        <v>0</v>
      </c>
      <c r="D70" s="60">
        <f>HRÁČI!D67</f>
        <v>0</v>
      </c>
      <c r="E70" s="45"/>
      <c r="F70" s="47"/>
      <c r="G70" s="58"/>
      <c r="H70" s="47"/>
      <c r="I70" s="58"/>
      <c r="J70" s="47"/>
      <c r="K70" s="58"/>
      <c r="L70" s="47"/>
      <c r="M70" s="58"/>
      <c r="N70" s="46">
        <f aca="true" t="shared" si="5" ref="N70:N75">SUM(F70,H70,J70,L70)</f>
        <v>0</v>
      </c>
      <c r="O70" s="46">
        <f aca="true" t="shared" si="6" ref="O70:O75">SUM(G70,I70,K70,M70)</f>
        <v>0</v>
      </c>
      <c r="P70" s="59"/>
    </row>
    <row r="71" spans="1:16" ht="15">
      <c r="A71" s="6">
        <v>66</v>
      </c>
      <c r="B71" s="37">
        <f>HRÁČI!B68</f>
        <v>66</v>
      </c>
      <c r="C71" s="38">
        <f>HRÁČI!C68</f>
        <v>0</v>
      </c>
      <c r="D71" s="60">
        <f>HRÁČI!D68</f>
        <v>0</v>
      </c>
      <c r="E71" s="45"/>
      <c r="F71" s="47"/>
      <c r="G71" s="58"/>
      <c r="H71" s="47"/>
      <c r="I71" s="58"/>
      <c r="J71" s="47"/>
      <c r="K71" s="58"/>
      <c r="L71" s="47"/>
      <c r="M71" s="58"/>
      <c r="N71" s="46">
        <f t="shared" si="5"/>
        <v>0</v>
      </c>
      <c r="O71" s="46">
        <f t="shared" si="6"/>
        <v>0</v>
      </c>
      <c r="P71" s="59"/>
    </row>
    <row r="72" spans="1:16" ht="15">
      <c r="A72" s="6">
        <v>67</v>
      </c>
      <c r="B72" s="37">
        <f>HRÁČI!B69</f>
        <v>67</v>
      </c>
      <c r="C72" s="38">
        <f>HRÁČI!C69</f>
        <v>0</v>
      </c>
      <c r="D72" s="60">
        <f>HRÁČI!D69</f>
        <v>0</v>
      </c>
      <c r="E72" s="45"/>
      <c r="F72" s="47"/>
      <c r="G72" s="58"/>
      <c r="H72" s="47"/>
      <c r="I72" s="58"/>
      <c r="J72" s="47"/>
      <c r="K72" s="58"/>
      <c r="L72" s="47"/>
      <c r="M72" s="58"/>
      <c r="N72" s="46">
        <f t="shared" si="5"/>
        <v>0</v>
      </c>
      <c r="O72" s="46">
        <f t="shared" si="6"/>
        <v>0</v>
      </c>
      <c r="P72" s="59"/>
    </row>
    <row r="73" spans="1:16" ht="15">
      <c r="A73" s="6">
        <v>68</v>
      </c>
      <c r="B73" s="37">
        <f>HRÁČI!B70</f>
        <v>68</v>
      </c>
      <c r="C73" s="38">
        <f>HRÁČI!C70</f>
        <v>0</v>
      </c>
      <c r="D73" s="60">
        <f>HRÁČI!D70</f>
        <v>0</v>
      </c>
      <c r="E73" s="45"/>
      <c r="F73" s="47"/>
      <c r="G73" s="58"/>
      <c r="H73" s="47"/>
      <c r="I73" s="58"/>
      <c r="J73" s="47"/>
      <c r="K73" s="58"/>
      <c r="L73" s="47"/>
      <c r="M73" s="58"/>
      <c r="N73" s="46">
        <f t="shared" si="5"/>
        <v>0</v>
      </c>
      <c r="O73" s="46">
        <f t="shared" si="6"/>
        <v>0</v>
      </c>
      <c r="P73" s="59"/>
    </row>
    <row r="74" spans="1:16" ht="15">
      <c r="A74" s="6">
        <v>69</v>
      </c>
      <c r="B74" s="37">
        <f>HRÁČI!B71</f>
        <v>69</v>
      </c>
      <c r="C74" s="38">
        <f>HRÁČI!C71</f>
        <v>0</v>
      </c>
      <c r="D74" s="60">
        <f>HRÁČI!D71</f>
        <v>0</v>
      </c>
      <c r="E74" s="45"/>
      <c r="F74" s="47"/>
      <c r="G74" s="58"/>
      <c r="H74" s="47"/>
      <c r="I74" s="58"/>
      <c r="J74" s="47"/>
      <c r="K74" s="58"/>
      <c r="L74" s="47"/>
      <c r="M74" s="58"/>
      <c r="N74" s="46">
        <f t="shared" si="5"/>
        <v>0</v>
      </c>
      <c r="O74" s="46">
        <f t="shared" si="6"/>
        <v>0</v>
      </c>
      <c r="P74" s="59"/>
    </row>
    <row r="75" spans="1:16" ht="15">
      <c r="A75" s="6">
        <v>70</v>
      </c>
      <c r="B75" s="37">
        <f>HRÁČI!B72</f>
        <v>70</v>
      </c>
      <c r="C75" s="38">
        <f>HRÁČI!C72</f>
        <v>0</v>
      </c>
      <c r="D75" s="60">
        <f>HRÁČI!D72</f>
        <v>0</v>
      </c>
      <c r="E75" s="45"/>
      <c r="F75" s="47"/>
      <c r="G75" s="58"/>
      <c r="H75" s="47"/>
      <c r="I75" s="58"/>
      <c r="J75" s="47"/>
      <c r="K75" s="58"/>
      <c r="L75" s="47"/>
      <c r="M75" s="58"/>
      <c r="N75" s="46">
        <f t="shared" si="5"/>
        <v>0</v>
      </c>
      <c r="O75" s="46">
        <f t="shared" si="6"/>
        <v>0</v>
      </c>
      <c r="P75" s="59"/>
    </row>
    <row r="76" spans="6:16" ht="12.75">
      <c r="F76" s="5">
        <f>SUM(F6:F75)</f>
        <v>48</v>
      </c>
      <c r="G76" s="5">
        <f>SUM(G6:G75)</f>
        <v>160</v>
      </c>
      <c r="H76" s="5">
        <f aca="true" t="shared" si="7" ref="H76:M76">SUM(H6:H75)</f>
        <v>48</v>
      </c>
      <c r="I76" s="5">
        <f t="shared" si="7"/>
        <v>160</v>
      </c>
      <c r="J76" s="5">
        <f t="shared" si="7"/>
        <v>48</v>
      </c>
      <c r="K76" s="5">
        <f t="shared" si="7"/>
        <v>160.00000000000003</v>
      </c>
      <c r="L76" s="5">
        <f t="shared" si="7"/>
        <v>48</v>
      </c>
      <c r="M76" s="5">
        <f t="shared" si="7"/>
        <v>160</v>
      </c>
      <c r="O76" s="2"/>
      <c r="P76" s="39"/>
    </row>
    <row r="78" spans="3:5" ht="12.75">
      <c r="C78" t="s">
        <v>40</v>
      </c>
      <c r="E78">
        <f>COUNT(E6:E75)</f>
        <v>16</v>
      </c>
    </row>
    <row r="81" ht="12.75">
      <c r="F81" s="48"/>
    </row>
    <row r="82" ht="12.75">
      <c r="F82" s="48"/>
    </row>
    <row r="83" ht="12.75">
      <c r="F83" s="48"/>
    </row>
    <row r="117" ht="12.75">
      <c r="F117" s="48"/>
    </row>
    <row r="118" ht="12.75">
      <c r="F118" s="48"/>
    </row>
    <row r="119" ht="12.75">
      <c r="F119" s="48"/>
    </row>
    <row r="120" ht="12.75">
      <c r="F120" s="48"/>
    </row>
    <row r="121" ht="12.75">
      <c r="F121" s="48"/>
    </row>
    <row r="122" ht="12.75">
      <c r="F122" s="48"/>
    </row>
    <row r="123" ht="12.75">
      <c r="F123" s="48"/>
    </row>
    <row r="124" ht="12.75">
      <c r="F124" s="48"/>
    </row>
    <row r="125" ht="12.75">
      <c r="F125" s="48"/>
    </row>
    <row r="126" ht="12.75">
      <c r="F126" s="48"/>
    </row>
    <row r="127" ht="12.75">
      <c r="F127" s="48"/>
    </row>
    <row r="128" ht="12.75">
      <c r="F128" s="48"/>
    </row>
    <row r="129" ht="12.75">
      <c r="F129" s="48"/>
    </row>
    <row r="130" ht="12.75">
      <c r="F130" s="48"/>
    </row>
    <row r="131" ht="12.75">
      <c r="F131" s="48"/>
    </row>
    <row r="132" ht="12.75">
      <c r="F132" s="48"/>
    </row>
    <row r="133" ht="12.75">
      <c r="F133" s="48"/>
    </row>
    <row r="134" ht="12.75">
      <c r="F134" s="48"/>
    </row>
    <row r="135" ht="12.75">
      <c r="F135" s="48"/>
    </row>
    <row r="136" ht="12.75">
      <c r="F136" s="48"/>
    </row>
  </sheetData>
  <sheetProtection/>
  <mergeCells count="2">
    <mergeCell ref="E2:P2"/>
    <mergeCell ref="A3:Q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0"/>
  <dimension ref="A1:U136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9.421875" style="0" customWidth="1"/>
    <col min="5" max="5" width="5.00390625" style="0" customWidth="1"/>
    <col min="6" max="6" width="4.7109375" style="0" customWidth="1"/>
    <col min="7" max="7" width="7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7.7109375" style="0" customWidth="1"/>
    <col min="12" max="12" width="4.7109375" style="0" customWidth="1"/>
    <col min="13" max="13" width="7.7109375" style="0" customWidth="1"/>
    <col min="14" max="14" width="6.28125" style="0" customWidth="1"/>
    <col min="15" max="15" width="9.57421875" style="0" customWidth="1"/>
    <col min="16" max="16" width="7.7109375" style="0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24" customHeight="1" thickBot="1">
      <c r="A2" s="1"/>
      <c r="E2" s="91" t="s">
        <v>108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  <c r="Q2" s="3"/>
    </row>
    <row r="3" spans="1:17" ht="9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6" ht="16.5" thickBot="1">
      <c r="A4" s="13"/>
      <c r="B4" s="4"/>
      <c r="C4" s="4"/>
      <c r="D4" s="14"/>
      <c r="E4" s="55"/>
      <c r="F4" s="56">
        <f aca="true" t="shared" si="0" ref="F4:M4">SUM(F6:F75)</f>
        <v>48</v>
      </c>
      <c r="G4" s="57">
        <f t="shared" si="0"/>
        <v>160.00000000000003</v>
      </c>
      <c r="H4" s="56">
        <f t="shared" si="0"/>
        <v>48</v>
      </c>
      <c r="I4" s="57">
        <f t="shared" si="0"/>
        <v>160.00000000000003</v>
      </c>
      <c r="J4" s="56">
        <f t="shared" si="0"/>
        <v>48</v>
      </c>
      <c r="K4" s="57">
        <f t="shared" si="0"/>
        <v>159.99999999999997</v>
      </c>
      <c r="L4" s="56">
        <f t="shared" si="0"/>
        <v>48</v>
      </c>
      <c r="M4" s="57">
        <f t="shared" si="0"/>
        <v>160</v>
      </c>
      <c r="N4" s="10"/>
      <c r="O4" s="10"/>
      <c r="P4" s="11" t="s">
        <v>1</v>
      </c>
    </row>
    <row r="5" spans="1:16" ht="14.25" thickBot="1">
      <c r="A5" s="7" t="s">
        <v>2</v>
      </c>
      <c r="B5" s="8" t="s">
        <v>3</v>
      </c>
      <c r="C5" s="9" t="s">
        <v>4</v>
      </c>
      <c r="D5" s="10"/>
      <c r="E5" s="42" t="s">
        <v>43</v>
      </c>
      <c r="F5" s="42" t="s">
        <v>30</v>
      </c>
      <c r="G5" s="42" t="s">
        <v>31</v>
      </c>
      <c r="H5" s="42" t="s">
        <v>32</v>
      </c>
      <c r="I5" s="42" t="s">
        <v>33</v>
      </c>
      <c r="J5" s="42" t="s">
        <v>34</v>
      </c>
      <c r="K5" s="42" t="s">
        <v>35</v>
      </c>
      <c r="L5" s="42" t="s">
        <v>36</v>
      </c>
      <c r="M5" s="42" t="s">
        <v>37</v>
      </c>
      <c r="N5" s="43" t="s">
        <v>1</v>
      </c>
      <c r="O5" s="44" t="s">
        <v>38</v>
      </c>
      <c r="P5" s="12" t="s">
        <v>39</v>
      </c>
    </row>
    <row r="6" spans="1:21" ht="15">
      <c r="A6" s="6">
        <v>1</v>
      </c>
      <c r="B6" s="37">
        <f>HRÁČI!B15</f>
        <v>13</v>
      </c>
      <c r="C6" s="38" t="str">
        <f>HRÁČI!C15</f>
        <v>Mechura</v>
      </c>
      <c r="D6" s="60" t="str">
        <f>HRÁČI!D15</f>
        <v>Ladislav</v>
      </c>
      <c r="E6" s="45">
        <v>7</v>
      </c>
      <c r="F6" s="47">
        <v>5</v>
      </c>
      <c r="G6" s="58">
        <v>11.55</v>
      </c>
      <c r="H6" s="47">
        <v>5</v>
      </c>
      <c r="I6" s="58">
        <v>14.3</v>
      </c>
      <c r="J6" s="47">
        <v>3</v>
      </c>
      <c r="K6" s="58">
        <v>9.85</v>
      </c>
      <c r="L6" s="47">
        <v>5</v>
      </c>
      <c r="M6" s="58">
        <v>10.8</v>
      </c>
      <c r="N6" s="46">
        <f aca="true" t="shared" si="1" ref="N6:N37">SUM(F6,H6,J6,L6)</f>
        <v>18</v>
      </c>
      <c r="O6" s="46">
        <f aca="true" t="shared" si="2" ref="O6:O37">SUM(G6,I6,K6,M6)</f>
        <v>46.5</v>
      </c>
      <c r="P6" s="59">
        <v>19</v>
      </c>
      <c r="R6" t="s">
        <v>10</v>
      </c>
      <c r="S6" t="s">
        <v>5</v>
      </c>
      <c r="T6">
        <v>5</v>
      </c>
      <c r="U6">
        <v>14.15</v>
      </c>
    </row>
    <row r="7" spans="1:21" ht="15">
      <c r="A7" s="6">
        <v>2</v>
      </c>
      <c r="B7" s="37">
        <f>HRÁČI!B30</f>
        <v>28</v>
      </c>
      <c r="C7" s="38" t="str">
        <f>HRÁČI!C30</f>
        <v>Vavrík  </v>
      </c>
      <c r="D7" s="60" t="str">
        <f>HRÁČI!D30</f>
        <v>Roman</v>
      </c>
      <c r="E7" s="45">
        <v>1</v>
      </c>
      <c r="F7" s="47">
        <v>5</v>
      </c>
      <c r="G7" s="58">
        <v>14.15</v>
      </c>
      <c r="H7" s="47">
        <v>5</v>
      </c>
      <c r="I7" s="58">
        <v>11.45</v>
      </c>
      <c r="J7" s="47">
        <v>1</v>
      </c>
      <c r="K7" s="58">
        <v>9.25</v>
      </c>
      <c r="L7" s="47">
        <v>5</v>
      </c>
      <c r="M7" s="58">
        <v>10.4</v>
      </c>
      <c r="N7" s="46">
        <f t="shared" si="1"/>
        <v>16</v>
      </c>
      <c r="O7" s="46">
        <f t="shared" si="2"/>
        <v>45.25</v>
      </c>
      <c r="P7" s="59">
        <v>17</v>
      </c>
      <c r="R7" t="s">
        <v>83</v>
      </c>
      <c r="S7" t="s">
        <v>84</v>
      </c>
      <c r="T7">
        <v>4</v>
      </c>
      <c r="U7">
        <v>10.55</v>
      </c>
    </row>
    <row r="8" spans="1:21" ht="15">
      <c r="A8" s="6">
        <v>3</v>
      </c>
      <c r="B8" s="37">
        <f>HRÁČI!B17</f>
        <v>15</v>
      </c>
      <c r="C8" s="38" t="str">
        <f>HRÁČI!C17</f>
        <v>Michalovič</v>
      </c>
      <c r="D8" s="60" t="str">
        <f>HRÁČI!D17</f>
        <v>Peter</v>
      </c>
      <c r="E8" s="45">
        <v>5</v>
      </c>
      <c r="F8" s="47">
        <v>5</v>
      </c>
      <c r="G8" s="58">
        <v>12.35</v>
      </c>
      <c r="H8" s="47">
        <v>3</v>
      </c>
      <c r="I8" s="58">
        <v>10.25</v>
      </c>
      <c r="J8" s="47">
        <v>5</v>
      </c>
      <c r="K8" s="58">
        <v>10.9</v>
      </c>
      <c r="L8" s="47">
        <v>3</v>
      </c>
      <c r="M8" s="58">
        <v>10.05</v>
      </c>
      <c r="N8" s="46">
        <f t="shared" si="1"/>
        <v>16</v>
      </c>
      <c r="O8" s="46">
        <f t="shared" si="2"/>
        <v>43.55</v>
      </c>
      <c r="P8" s="59">
        <v>15</v>
      </c>
      <c r="R8" t="s">
        <v>77</v>
      </c>
      <c r="S8" t="s">
        <v>76</v>
      </c>
      <c r="T8">
        <v>2</v>
      </c>
      <c r="U8">
        <v>9.55</v>
      </c>
    </row>
    <row r="9" spans="1:21" ht="15">
      <c r="A9" s="6">
        <v>4</v>
      </c>
      <c r="B9" s="37">
        <f>HRÁČI!B3</f>
        <v>1</v>
      </c>
      <c r="C9" s="38" t="str">
        <f>HRÁČI!C3</f>
        <v>Biely</v>
      </c>
      <c r="D9" s="60" t="str">
        <f>HRÁČI!D3</f>
        <v>Peter</v>
      </c>
      <c r="E9" s="45">
        <v>6</v>
      </c>
      <c r="F9" s="47">
        <v>5</v>
      </c>
      <c r="G9" s="58">
        <v>13.95</v>
      </c>
      <c r="H9" s="47">
        <v>1</v>
      </c>
      <c r="I9" s="58">
        <v>8.3</v>
      </c>
      <c r="J9" s="47">
        <v>3</v>
      </c>
      <c r="K9" s="58">
        <v>10.35</v>
      </c>
      <c r="L9" s="47">
        <v>5</v>
      </c>
      <c r="M9" s="58">
        <v>10.35</v>
      </c>
      <c r="N9" s="46">
        <f t="shared" si="1"/>
        <v>14</v>
      </c>
      <c r="O9" s="46">
        <f t="shared" si="2"/>
        <v>42.95</v>
      </c>
      <c r="P9" s="59">
        <v>13</v>
      </c>
      <c r="R9" t="s">
        <v>112</v>
      </c>
      <c r="S9" t="s">
        <v>45</v>
      </c>
      <c r="T9">
        <v>1</v>
      </c>
      <c r="U9">
        <v>5.75</v>
      </c>
    </row>
    <row r="10" spans="1:21" ht="15">
      <c r="A10" s="6">
        <v>5</v>
      </c>
      <c r="B10" s="37">
        <f>HRÁČI!B16</f>
        <v>14</v>
      </c>
      <c r="C10" s="38" t="str">
        <f>HRÁČI!C16</f>
        <v>Meier</v>
      </c>
      <c r="D10" s="60" t="str">
        <f>HRÁČI!D16</f>
        <v>Peter</v>
      </c>
      <c r="E10" s="45">
        <v>15</v>
      </c>
      <c r="F10" s="47">
        <v>3</v>
      </c>
      <c r="G10" s="58">
        <v>11.4</v>
      </c>
      <c r="H10" s="47">
        <v>3</v>
      </c>
      <c r="I10" s="58">
        <v>8.85</v>
      </c>
      <c r="J10" s="47">
        <v>5</v>
      </c>
      <c r="K10" s="58">
        <v>10.65</v>
      </c>
      <c r="L10" s="47">
        <v>3</v>
      </c>
      <c r="M10" s="58">
        <v>10.1</v>
      </c>
      <c r="N10" s="46">
        <f t="shared" si="1"/>
        <v>14</v>
      </c>
      <c r="O10" s="46">
        <f t="shared" si="2"/>
        <v>41</v>
      </c>
      <c r="P10" s="59">
        <v>12</v>
      </c>
      <c r="R10" s="88"/>
      <c r="S10" s="88"/>
      <c r="T10" s="88"/>
      <c r="U10" s="88">
        <f>SUM(U6:U9)</f>
        <v>40</v>
      </c>
    </row>
    <row r="11" spans="1:16" ht="15">
      <c r="A11" s="6">
        <v>6</v>
      </c>
      <c r="B11" s="37">
        <f>HRÁČI!B28</f>
        <v>26</v>
      </c>
      <c r="C11" s="38" t="str">
        <f>HRÁČI!C28</f>
        <v>Vagaš</v>
      </c>
      <c r="D11" s="60" t="str">
        <f>HRÁČI!D28</f>
        <v>Vladimír</v>
      </c>
      <c r="E11" s="45">
        <v>11</v>
      </c>
      <c r="F11" s="47">
        <v>3</v>
      </c>
      <c r="G11" s="58">
        <v>9.3</v>
      </c>
      <c r="H11" s="47">
        <v>1</v>
      </c>
      <c r="I11" s="58">
        <v>6.6</v>
      </c>
      <c r="J11" s="47">
        <v>4</v>
      </c>
      <c r="K11" s="58">
        <v>10.3</v>
      </c>
      <c r="L11" s="47">
        <v>5</v>
      </c>
      <c r="M11" s="58">
        <v>10.9</v>
      </c>
      <c r="N11" s="46">
        <f t="shared" si="1"/>
        <v>13</v>
      </c>
      <c r="O11" s="46">
        <f t="shared" si="2"/>
        <v>37.1</v>
      </c>
      <c r="P11" s="59">
        <v>11</v>
      </c>
    </row>
    <row r="12" spans="1:16" ht="15">
      <c r="A12" s="6">
        <v>7</v>
      </c>
      <c r="B12" s="37">
        <f>HRÁČI!B29</f>
        <v>27</v>
      </c>
      <c r="C12" s="38" t="str">
        <f>HRÁČI!C29</f>
        <v>Vaškor</v>
      </c>
      <c r="D12" s="60" t="str">
        <f>HRÁČI!D29</f>
        <v>Ján</v>
      </c>
      <c r="E12" s="45">
        <v>9</v>
      </c>
      <c r="F12" s="47">
        <v>1</v>
      </c>
      <c r="G12" s="58">
        <v>8.5</v>
      </c>
      <c r="H12" s="47">
        <v>5</v>
      </c>
      <c r="I12" s="58">
        <v>15.9</v>
      </c>
      <c r="J12" s="47">
        <v>5</v>
      </c>
      <c r="K12" s="58">
        <v>11.55</v>
      </c>
      <c r="L12" s="47">
        <v>1</v>
      </c>
      <c r="M12" s="58">
        <v>9.15</v>
      </c>
      <c r="N12" s="46">
        <f t="shared" si="1"/>
        <v>12</v>
      </c>
      <c r="O12" s="46">
        <f t="shared" si="2"/>
        <v>45.1</v>
      </c>
      <c r="P12" s="59">
        <v>10</v>
      </c>
    </row>
    <row r="13" spans="1:21" ht="15">
      <c r="A13" s="6">
        <v>8</v>
      </c>
      <c r="B13" s="37">
        <f>HRÁČI!B7</f>
        <v>5</v>
      </c>
      <c r="C13" s="38" t="str">
        <f>HRÁČI!C7</f>
        <v>Gavula</v>
      </c>
      <c r="D13" s="60" t="str">
        <f>HRÁČI!D7</f>
        <v>Gabriel</v>
      </c>
      <c r="E13" s="45">
        <v>2</v>
      </c>
      <c r="F13" s="47">
        <v>5</v>
      </c>
      <c r="G13" s="58">
        <v>10.9</v>
      </c>
      <c r="H13" s="47">
        <v>3</v>
      </c>
      <c r="I13" s="58">
        <v>9.95</v>
      </c>
      <c r="J13" s="47">
        <v>3</v>
      </c>
      <c r="K13" s="58">
        <v>11.1</v>
      </c>
      <c r="L13" s="47">
        <v>1</v>
      </c>
      <c r="M13" s="58">
        <v>9.5</v>
      </c>
      <c r="N13" s="46">
        <f t="shared" si="1"/>
        <v>12</v>
      </c>
      <c r="O13" s="46">
        <f t="shared" si="2"/>
        <v>41.45</v>
      </c>
      <c r="P13" s="59">
        <v>9</v>
      </c>
      <c r="R13" t="s">
        <v>61</v>
      </c>
      <c r="S13" t="s">
        <v>62</v>
      </c>
      <c r="T13">
        <v>5</v>
      </c>
      <c r="U13">
        <v>10.9</v>
      </c>
    </row>
    <row r="14" spans="1:21" ht="15">
      <c r="A14" s="6">
        <v>9</v>
      </c>
      <c r="B14" s="37">
        <f>HRÁČI!B11</f>
        <v>9</v>
      </c>
      <c r="C14" s="38" t="str">
        <f>HRÁČI!C11</f>
        <v>Krejsa </v>
      </c>
      <c r="D14" s="60" t="str">
        <f>HRÁČI!D11</f>
        <v>Jaroslav</v>
      </c>
      <c r="E14" s="45">
        <v>13</v>
      </c>
      <c r="F14" s="47">
        <v>3</v>
      </c>
      <c r="G14" s="58">
        <v>9.5</v>
      </c>
      <c r="H14" s="47">
        <v>5</v>
      </c>
      <c r="I14" s="58">
        <v>12.75</v>
      </c>
      <c r="J14" s="47">
        <v>1</v>
      </c>
      <c r="K14" s="58">
        <v>7.35</v>
      </c>
      <c r="L14" s="47">
        <v>3</v>
      </c>
      <c r="M14" s="58">
        <v>10.2</v>
      </c>
      <c r="N14" s="46">
        <f t="shared" si="1"/>
        <v>12</v>
      </c>
      <c r="O14" s="46">
        <f t="shared" si="2"/>
        <v>39.8</v>
      </c>
      <c r="P14" s="59">
        <v>8</v>
      </c>
      <c r="R14" t="s">
        <v>80</v>
      </c>
      <c r="S14" t="s">
        <v>44</v>
      </c>
      <c r="T14">
        <v>3</v>
      </c>
      <c r="U14">
        <v>10.6</v>
      </c>
    </row>
    <row r="15" spans="1:21" ht="15">
      <c r="A15" s="6">
        <v>10</v>
      </c>
      <c r="B15" s="37">
        <f>HRÁČI!B9</f>
        <v>7</v>
      </c>
      <c r="C15" s="38" t="str">
        <f>HRÁČI!C9</f>
        <v>Kazimír </v>
      </c>
      <c r="D15" s="60" t="str">
        <f>HRÁČI!D9</f>
        <v>Jozef</v>
      </c>
      <c r="E15" s="45">
        <v>10</v>
      </c>
      <c r="F15" s="47">
        <v>1</v>
      </c>
      <c r="G15" s="58">
        <v>8.15</v>
      </c>
      <c r="H15" s="47">
        <v>4</v>
      </c>
      <c r="I15" s="58">
        <v>11.45</v>
      </c>
      <c r="J15" s="47">
        <v>3</v>
      </c>
      <c r="K15" s="58">
        <v>11.25</v>
      </c>
      <c r="L15" s="47">
        <v>3</v>
      </c>
      <c r="M15" s="58">
        <v>10.3</v>
      </c>
      <c r="N15" s="46">
        <f t="shared" si="1"/>
        <v>11</v>
      </c>
      <c r="O15" s="46">
        <f t="shared" si="2"/>
        <v>41.150000000000006</v>
      </c>
      <c r="P15" s="59">
        <v>7</v>
      </c>
      <c r="R15" t="s">
        <v>56</v>
      </c>
      <c r="S15" t="s">
        <v>54</v>
      </c>
      <c r="T15">
        <v>1</v>
      </c>
      <c r="U15">
        <v>8.5</v>
      </c>
    </row>
    <row r="16" spans="1:21" ht="15">
      <c r="A16" s="6">
        <v>11</v>
      </c>
      <c r="B16" s="37">
        <f>HRÁČI!B19</f>
        <v>17</v>
      </c>
      <c r="C16" s="38" t="str">
        <f>HRÁČI!C19</f>
        <v>Novák</v>
      </c>
      <c r="D16" s="60" t="str">
        <f>HRÁČI!D19</f>
        <v>Pavel</v>
      </c>
      <c r="E16" s="45">
        <v>3</v>
      </c>
      <c r="F16" s="47">
        <v>4</v>
      </c>
      <c r="G16" s="58">
        <v>10.55</v>
      </c>
      <c r="H16" s="47">
        <v>1</v>
      </c>
      <c r="I16" s="58">
        <v>5.75</v>
      </c>
      <c r="J16" s="47">
        <v>5</v>
      </c>
      <c r="K16" s="58">
        <v>11.55</v>
      </c>
      <c r="L16" s="47">
        <v>1</v>
      </c>
      <c r="M16" s="58">
        <v>9.45</v>
      </c>
      <c r="N16" s="46">
        <f t="shared" si="1"/>
        <v>11</v>
      </c>
      <c r="O16" s="46">
        <f t="shared" si="2"/>
        <v>37.3</v>
      </c>
      <c r="P16" s="59">
        <v>6</v>
      </c>
      <c r="R16" s="88"/>
      <c r="S16" s="88"/>
      <c r="T16" s="88"/>
      <c r="U16" s="88">
        <f>SUM(U12:U15)</f>
        <v>30</v>
      </c>
    </row>
    <row r="17" spans="1:16" ht="15">
      <c r="A17" s="6">
        <v>12</v>
      </c>
      <c r="B17" s="37">
        <f>HRÁČI!B24</f>
        <v>22</v>
      </c>
      <c r="C17" s="38" t="str">
        <f>HRÁČI!C24</f>
        <v>Sivašov</v>
      </c>
      <c r="D17" s="60" t="str">
        <f>HRÁČI!D24</f>
        <v>Peter</v>
      </c>
      <c r="E17" s="45">
        <v>8</v>
      </c>
      <c r="F17" s="47">
        <v>3</v>
      </c>
      <c r="G17" s="58">
        <v>10.6</v>
      </c>
      <c r="H17" s="47">
        <v>1</v>
      </c>
      <c r="I17" s="58">
        <v>8.4</v>
      </c>
      <c r="J17" s="47">
        <v>2</v>
      </c>
      <c r="K17" s="58">
        <v>9.2</v>
      </c>
      <c r="L17" s="47">
        <v>4</v>
      </c>
      <c r="M17" s="58">
        <v>9.55</v>
      </c>
      <c r="N17" s="46">
        <f t="shared" si="1"/>
        <v>10</v>
      </c>
      <c r="O17" s="46">
        <f t="shared" si="2"/>
        <v>37.75</v>
      </c>
      <c r="P17" s="59">
        <v>5</v>
      </c>
    </row>
    <row r="18" spans="1:16" ht="15">
      <c r="A18" s="6">
        <v>13</v>
      </c>
      <c r="B18" s="37">
        <f>HRÁČI!B26</f>
        <v>24</v>
      </c>
      <c r="C18" s="38" t="str">
        <f>HRÁČI!C26</f>
        <v>Stanko</v>
      </c>
      <c r="D18" s="60" t="str">
        <f>HRÁČI!D26</f>
        <v>Peter</v>
      </c>
      <c r="E18" s="45">
        <v>4</v>
      </c>
      <c r="F18" s="47">
        <v>1</v>
      </c>
      <c r="G18" s="58">
        <v>7.05</v>
      </c>
      <c r="H18" s="47">
        <v>2</v>
      </c>
      <c r="I18" s="58">
        <v>9.25</v>
      </c>
      <c r="J18" s="47">
        <v>1</v>
      </c>
      <c r="K18" s="58">
        <v>7.8</v>
      </c>
      <c r="L18" s="47">
        <v>5</v>
      </c>
      <c r="M18" s="58">
        <v>12.35</v>
      </c>
      <c r="N18" s="46">
        <f t="shared" si="1"/>
        <v>9</v>
      </c>
      <c r="O18" s="46">
        <f t="shared" si="2"/>
        <v>36.45</v>
      </c>
      <c r="P18" s="59">
        <v>4</v>
      </c>
    </row>
    <row r="19" spans="1:21" ht="15">
      <c r="A19" s="6">
        <v>14</v>
      </c>
      <c r="B19" s="37">
        <f>HRÁČI!B34</f>
        <v>32</v>
      </c>
      <c r="C19" s="38" t="str">
        <f>HRÁČI!C34</f>
        <v>Gregor</v>
      </c>
      <c r="D19" s="60" t="str">
        <f>HRÁČI!D34</f>
        <v>Vladimír</v>
      </c>
      <c r="E19" s="45">
        <v>14</v>
      </c>
      <c r="F19" s="47">
        <v>1</v>
      </c>
      <c r="G19" s="58">
        <v>5.75</v>
      </c>
      <c r="H19" s="47">
        <v>5</v>
      </c>
      <c r="I19" s="58">
        <v>11.65</v>
      </c>
      <c r="J19" s="47">
        <v>1</v>
      </c>
      <c r="K19" s="58">
        <v>9</v>
      </c>
      <c r="L19" s="47">
        <v>2</v>
      </c>
      <c r="M19" s="58">
        <v>9.35</v>
      </c>
      <c r="N19" s="46">
        <f t="shared" si="1"/>
        <v>9</v>
      </c>
      <c r="O19" s="46">
        <f t="shared" si="2"/>
        <v>35.75</v>
      </c>
      <c r="P19" s="59">
        <v>3</v>
      </c>
      <c r="R19" t="s">
        <v>88</v>
      </c>
      <c r="S19" t="s">
        <v>44</v>
      </c>
      <c r="T19">
        <v>1</v>
      </c>
      <c r="U19">
        <v>7.05</v>
      </c>
    </row>
    <row r="20" spans="1:21" ht="15">
      <c r="A20" s="6">
        <v>15</v>
      </c>
      <c r="B20" s="37">
        <f>HRÁČI!B14</f>
        <v>12</v>
      </c>
      <c r="C20" s="38" t="str">
        <f>HRÁČI!C14</f>
        <v>Leskovský  </v>
      </c>
      <c r="D20" s="60" t="str">
        <f>HRÁČI!D14</f>
        <v>Roman</v>
      </c>
      <c r="E20" s="45">
        <v>16</v>
      </c>
      <c r="F20" s="47">
        <v>1</v>
      </c>
      <c r="G20" s="58">
        <v>6.75</v>
      </c>
      <c r="H20" s="47">
        <v>1</v>
      </c>
      <c r="I20" s="58">
        <v>7.65</v>
      </c>
      <c r="J20" s="47">
        <v>5</v>
      </c>
      <c r="K20" s="58">
        <v>12.7</v>
      </c>
      <c r="L20" s="47">
        <v>1</v>
      </c>
      <c r="M20" s="58">
        <v>8.8</v>
      </c>
      <c r="N20" s="46">
        <f t="shared" si="1"/>
        <v>8</v>
      </c>
      <c r="O20" s="46">
        <f t="shared" si="2"/>
        <v>35.900000000000006</v>
      </c>
      <c r="P20" s="59">
        <v>2</v>
      </c>
      <c r="R20" t="s">
        <v>65</v>
      </c>
      <c r="S20" t="s">
        <v>66</v>
      </c>
      <c r="T20">
        <v>5</v>
      </c>
      <c r="U20">
        <v>11.55</v>
      </c>
    </row>
    <row r="21" spans="1:21" ht="15">
      <c r="A21" s="6">
        <v>16</v>
      </c>
      <c r="B21" s="37">
        <f>HRÁČI!B12</f>
        <v>10</v>
      </c>
      <c r="C21" s="38" t="str">
        <f>HRÁČI!C12</f>
        <v>Křivan</v>
      </c>
      <c r="D21" s="60" t="str">
        <f>HRÁČI!D12</f>
        <v>Martin</v>
      </c>
      <c r="E21" s="45">
        <v>12</v>
      </c>
      <c r="F21" s="47">
        <v>2</v>
      </c>
      <c r="G21" s="58">
        <v>9.55</v>
      </c>
      <c r="H21" s="47">
        <v>3</v>
      </c>
      <c r="I21" s="58">
        <v>7.5</v>
      </c>
      <c r="J21" s="47">
        <v>1</v>
      </c>
      <c r="K21" s="58">
        <v>7.2</v>
      </c>
      <c r="L21" s="47">
        <v>1</v>
      </c>
      <c r="M21" s="58">
        <v>8.75</v>
      </c>
      <c r="N21" s="46">
        <f t="shared" si="1"/>
        <v>7</v>
      </c>
      <c r="O21" s="46">
        <f t="shared" si="2"/>
        <v>33</v>
      </c>
      <c r="P21" s="59">
        <v>1</v>
      </c>
      <c r="R21" t="s">
        <v>79</v>
      </c>
      <c r="S21" t="s">
        <v>44</v>
      </c>
      <c r="T21">
        <v>3</v>
      </c>
      <c r="U21">
        <v>11.4</v>
      </c>
    </row>
    <row r="22" spans="1:21" ht="15">
      <c r="A22" s="6">
        <v>17</v>
      </c>
      <c r="B22" s="37">
        <f>HRÁČI!B4</f>
        <v>2</v>
      </c>
      <c r="C22" s="38" t="str">
        <f>HRÁČI!C4</f>
        <v>Bušovský</v>
      </c>
      <c r="D22" s="60" t="str">
        <f>HRÁČI!D4</f>
        <v>Ivan</v>
      </c>
      <c r="E22" s="45"/>
      <c r="F22" s="47"/>
      <c r="G22" s="58"/>
      <c r="H22" s="47"/>
      <c r="I22" s="58"/>
      <c r="J22" s="47"/>
      <c r="K22" s="58"/>
      <c r="L22" s="47"/>
      <c r="M22" s="58"/>
      <c r="N22" s="46">
        <f t="shared" si="1"/>
        <v>0</v>
      </c>
      <c r="O22" s="46">
        <f t="shared" si="2"/>
        <v>0</v>
      </c>
      <c r="P22" s="59"/>
      <c r="R22" s="88"/>
      <c r="S22" s="88"/>
      <c r="T22" s="88"/>
      <c r="U22" s="88">
        <f>SUM(U18:U21)</f>
        <v>30</v>
      </c>
    </row>
    <row r="23" spans="1:16" ht="15">
      <c r="A23" s="6">
        <v>18</v>
      </c>
      <c r="B23" s="37">
        <f>HRÁČI!B5</f>
        <v>3</v>
      </c>
      <c r="C23" s="38" t="str">
        <f>HRÁČI!C5</f>
        <v>Buzgovič</v>
      </c>
      <c r="D23" s="60" t="str">
        <f>HRÁČI!D5</f>
        <v>František</v>
      </c>
      <c r="E23" s="45"/>
      <c r="F23" s="47"/>
      <c r="G23" s="58"/>
      <c r="H23" s="47"/>
      <c r="I23" s="58"/>
      <c r="J23" s="47"/>
      <c r="K23" s="58"/>
      <c r="L23" s="47"/>
      <c r="M23" s="58"/>
      <c r="N23" s="46">
        <f t="shared" si="1"/>
        <v>0</v>
      </c>
      <c r="O23" s="46">
        <f t="shared" si="2"/>
        <v>0</v>
      </c>
      <c r="P23" s="59"/>
    </row>
    <row r="24" spans="1:16" ht="15">
      <c r="A24" s="6">
        <v>19</v>
      </c>
      <c r="B24" s="37">
        <f>HRÁČI!B6</f>
        <v>4</v>
      </c>
      <c r="C24" s="38" t="str">
        <f>HRÁČI!C6</f>
        <v>Dolhý</v>
      </c>
      <c r="D24" s="60" t="str">
        <f>HRÁČI!D6</f>
        <v>Pavol</v>
      </c>
      <c r="E24" s="45"/>
      <c r="F24" s="47"/>
      <c r="G24" s="58"/>
      <c r="H24" s="47"/>
      <c r="I24" s="58"/>
      <c r="J24" s="47"/>
      <c r="K24" s="58"/>
      <c r="L24" s="47"/>
      <c r="M24" s="58"/>
      <c r="N24" s="46">
        <f t="shared" si="1"/>
        <v>0</v>
      </c>
      <c r="O24" s="46">
        <f t="shared" si="2"/>
        <v>0</v>
      </c>
      <c r="P24" s="59"/>
    </row>
    <row r="25" spans="1:21" ht="15">
      <c r="A25" s="6">
        <v>20</v>
      </c>
      <c r="B25" s="37">
        <f>HRÁČI!B8</f>
        <v>6</v>
      </c>
      <c r="C25" s="38" t="str">
        <f>HRÁČI!C8</f>
        <v>Jursík </v>
      </c>
      <c r="D25" s="60" t="str">
        <f>HRÁČI!D8</f>
        <v>Miroslav </v>
      </c>
      <c r="E25" s="45"/>
      <c r="F25" s="47"/>
      <c r="G25" s="58"/>
      <c r="H25" s="47"/>
      <c r="I25" s="58"/>
      <c r="J25" s="47"/>
      <c r="K25" s="58"/>
      <c r="L25" s="47"/>
      <c r="M25" s="58"/>
      <c r="N25" s="46">
        <f t="shared" si="1"/>
        <v>0</v>
      </c>
      <c r="O25" s="46">
        <f t="shared" si="2"/>
        <v>0</v>
      </c>
      <c r="P25" s="59"/>
      <c r="R25" t="s">
        <v>55</v>
      </c>
      <c r="S25" t="s">
        <v>44</v>
      </c>
      <c r="T25">
        <v>5</v>
      </c>
      <c r="U25">
        <v>12.35</v>
      </c>
    </row>
    <row r="26" spans="1:21" ht="15">
      <c r="A26" s="6">
        <v>21</v>
      </c>
      <c r="B26" s="37">
        <f>HRÁČI!B10</f>
        <v>8</v>
      </c>
      <c r="C26" s="38" t="str">
        <f>HRÁČI!C10</f>
        <v>Kočíšek</v>
      </c>
      <c r="D26" s="60" t="str">
        <f>HRÁČI!D10</f>
        <v>Jozef</v>
      </c>
      <c r="E26" s="45"/>
      <c r="F26" s="47"/>
      <c r="G26" s="58"/>
      <c r="H26" s="47"/>
      <c r="I26" s="58"/>
      <c r="J26" s="47"/>
      <c r="K26" s="58"/>
      <c r="L26" s="47"/>
      <c r="M26" s="58"/>
      <c r="N26" s="46">
        <f t="shared" si="1"/>
        <v>0</v>
      </c>
      <c r="O26" s="46">
        <f t="shared" si="2"/>
        <v>0</v>
      </c>
      <c r="P26" s="59"/>
      <c r="R26" t="s">
        <v>8</v>
      </c>
      <c r="S26" t="s">
        <v>6</v>
      </c>
      <c r="T26">
        <v>1</v>
      </c>
      <c r="U26">
        <v>8.15</v>
      </c>
    </row>
    <row r="27" spans="1:21" ht="15">
      <c r="A27" s="6">
        <v>22</v>
      </c>
      <c r="B27" s="37">
        <f>HRÁČI!B13</f>
        <v>11</v>
      </c>
      <c r="C27" s="38" t="str">
        <f>HRÁČI!C13</f>
        <v>Kulla</v>
      </c>
      <c r="D27" s="60" t="str">
        <f>HRÁČI!D13</f>
        <v>Stanislav</v>
      </c>
      <c r="E27" s="45"/>
      <c r="F27" s="47"/>
      <c r="G27" s="58"/>
      <c r="H27" s="47"/>
      <c r="I27" s="58"/>
      <c r="J27" s="47"/>
      <c r="K27" s="58"/>
      <c r="L27" s="47"/>
      <c r="M27" s="58"/>
      <c r="N27" s="46">
        <f t="shared" si="1"/>
        <v>0</v>
      </c>
      <c r="O27" s="46">
        <f t="shared" si="2"/>
        <v>0</v>
      </c>
      <c r="P27" s="59"/>
      <c r="R27" t="s">
        <v>52</v>
      </c>
      <c r="S27" t="s">
        <v>53</v>
      </c>
      <c r="T27">
        <v>3</v>
      </c>
      <c r="U27">
        <v>9.5</v>
      </c>
    </row>
    <row r="28" spans="1:21" ht="15">
      <c r="A28" s="6">
        <v>23</v>
      </c>
      <c r="B28" s="37">
        <f>HRÁČI!B18</f>
        <v>16</v>
      </c>
      <c r="C28" s="38" t="str">
        <f>HRÁČI!C18</f>
        <v>Mráz</v>
      </c>
      <c r="D28" s="60" t="str">
        <f>HRÁČI!D18</f>
        <v>Daniel</v>
      </c>
      <c r="E28" s="45"/>
      <c r="F28" s="47"/>
      <c r="G28" s="58"/>
      <c r="H28" s="47"/>
      <c r="I28" s="58"/>
      <c r="J28" s="47"/>
      <c r="K28" s="58"/>
      <c r="L28" s="47"/>
      <c r="M28" s="58"/>
      <c r="N28" s="46">
        <f t="shared" si="1"/>
        <v>0</v>
      </c>
      <c r="O28" s="46">
        <f t="shared" si="2"/>
        <v>0</v>
      </c>
      <c r="P28" s="59"/>
      <c r="R28" s="88"/>
      <c r="S28" s="88"/>
      <c r="T28" s="88"/>
      <c r="U28" s="88">
        <f>SUM(U24:U27)</f>
        <v>30</v>
      </c>
    </row>
    <row r="29" spans="1:16" ht="15">
      <c r="A29" s="6">
        <v>24</v>
      </c>
      <c r="B29" s="37">
        <f>HRÁČI!B20</f>
        <v>18</v>
      </c>
      <c r="C29" s="38" t="str">
        <f>HRÁČI!C20</f>
        <v>Orechovský</v>
      </c>
      <c r="D29" s="60" t="str">
        <f>HRÁČI!D20</f>
        <v>Stanislav</v>
      </c>
      <c r="E29" s="45"/>
      <c r="F29" s="47"/>
      <c r="G29" s="58"/>
      <c r="H29" s="47"/>
      <c r="I29" s="58"/>
      <c r="J29" s="47"/>
      <c r="K29" s="58"/>
      <c r="L29" s="47"/>
      <c r="M29" s="58"/>
      <c r="N29" s="46">
        <f t="shared" si="1"/>
        <v>0</v>
      </c>
      <c r="O29" s="46">
        <f t="shared" si="2"/>
        <v>0</v>
      </c>
      <c r="P29" s="59"/>
    </row>
    <row r="30" spans="1:16" ht="15">
      <c r="A30" s="6">
        <v>25</v>
      </c>
      <c r="B30" s="37">
        <f>HRÁČI!B21</f>
        <v>19</v>
      </c>
      <c r="C30" s="38" t="str">
        <f>HRÁČI!C21</f>
        <v>Pavlík</v>
      </c>
      <c r="D30" s="60" t="str">
        <f>HRÁČI!D21</f>
        <v>Jozef</v>
      </c>
      <c r="E30" s="45"/>
      <c r="F30" s="47"/>
      <c r="G30" s="58"/>
      <c r="H30" s="47"/>
      <c r="I30" s="58"/>
      <c r="J30" s="47"/>
      <c r="K30" s="58"/>
      <c r="L30" s="47"/>
      <c r="M30" s="58"/>
      <c r="N30" s="46">
        <f t="shared" si="1"/>
        <v>0</v>
      </c>
      <c r="O30" s="46">
        <f t="shared" si="2"/>
        <v>0</v>
      </c>
      <c r="P30" s="59"/>
    </row>
    <row r="31" spans="1:21" ht="15">
      <c r="A31" s="6">
        <v>26</v>
      </c>
      <c r="B31" s="37">
        <f>HRÁČI!B22</f>
        <v>20</v>
      </c>
      <c r="C31" s="38" t="str">
        <f>HRÁČI!C22</f>
        <v>Pavlík</v>
      </c>
      <c r="D31" s="60" t="str">
        <f>HRÁČI!D22</f>
        <v>Miroslav</v>
      </c>
      <c r="E31" s="45"/>
      <c r="F31" s="47"/>
      <c r="G31" s="58"/>
      <c r="H31" s="47"/>
      <c r="I31" s="58"/>
      <c r="J31" s="47"/>
      <c r="K31" s="58"/>
      <c r="L31" s="47"/>
      <c r="M31" s="58"/>
      <c r="N31" s="46">
        <f t="shared" si="1"/>
        <v>0</v>
      </c>
      <c r="O31" s="46">
        <f t="shared" si="2"/>
        <v>0</v>
      </c>
      <c r="P31" s="59"/>
      <c r="R31" t="s">
        <v>91</v>
      </c>
      <c r="S31" t="s">
        <v>44</v>
      </c>
      <c r="T31">
        <v>5</v>
      </c>
      <c r="U31">
        <v>13.95</v>
      </c>
    </row>
    <row r="32" spans="1:21" ht="15">
      <c r="A32" s="6">
        <v>27</v>
      </c>
      <c r="B32" s="37">
        <f>HRÁČI!B23</f>
        <v>21</v>
      </c>
      <c r="C32" s="38" t="str">
        <f>HRÁČI!C23</f>
        <v>Petříček</v>
      </c>
      <c r="D32" s="60" t="str">
        <f>HRÁČI!D23</f>
        <v>Miroslav</v>
      </c>
      <c r="E32" s="45"/>
      <c r="F32" s="47"/>
      <c r="G32" s="58"/>
      <c r="H32" s="47"/>
      <c r="I32" s="58"/>
      <c r="J32" s="47"/>
      <c r="K32" s="58"/>
      <c r="L32" s="47"/>
      <c r="M32" s="58"/>
      <c r="N32" s="46">
        <f t="shared" si="1"/>
        <v>0</v>
      </c>
      <c r="O32" s="46">
        <f t="shared" si="2"/>
        <v>0</v>
      </c>
      <c r="P32" s="59"/>
      <c r="R32" t="s">
        <v>57</v>
      </c>
      <c r="S32" t="s">
        <v>45</v>
      </c>
      <c r="T32">
        <v>3</v>
      </c>
      <c r="U32">
        <v>9.3</v>
      </c>
    </row>
    <row r="33" spans="1:21" ht="15">
      <c r="A33" s="6">
        <v>28</v>
      </c>
      <c r="B33" s="37">
        <f>HRÁČI!B25</f>
        <v>23</v>
      </c>
      <c r="C33" s="38" t="str">
        <f>HRÁČI!C25</f>
        <v>Slivovič</v>
      </c>
      <c r="D33" s="60" t="str">
        <f>HRÁČI!D25</f>
        <v>Michal</v>
      </c>
      <c r="E33" s="45"/>
      <c r="F33" s="47"/>
      <c r="G33" s="58"/>
      <c r="H33" s="47"/>
      <c r="I33" s="58"/>
      <c r="J33" s="47"/>
      <c r="K33" s="58"/>
      <c r="L33" s="47"/>
      <c r="M33" s="58"/>
      <c r="N33" s="46">
        <f t="shared" si="1"/>
        <v>0</v>
      </c>
      <c r="O33" s="46">
        <f t="shared" si="2"/>
        <v>0</v>
      </c>
      <c r="P33" s="59"/>
      <c r="R33" t="s">
        <v>9</v>
      </c>
      <c r="S33" t="s">
        <v>5</v>
      </c>
      <c r="T33">
        <v>1</v>
      </c>
      <c r="U33">
        <v>6.75</v>
      </c>
    </row>
    <row r="34" spans="1:21" ht="15">
      <c r="A34" s="6">
        <v>29</v>
      </c>
      <c r="B34" s="37">
        <f>HRÁČI!B27</f>
        <v>25</v>
      </c>
      <c r="C34" s="38" t="str">
        <f>HRÁČI!C27</f>
        <v>Udvardy</v>
      </c>
      <c r="D34" s="60" t="str">
        <f>HRÁČI!D27</f>
        <v>Ľubomír</v>
      </c>
      <c r="E34" s="45"/>
      <c r="F34" s="47"/>
      <c r="G34" s="58"/>
      <c r="H34" s="47"/>
      <c r="I34" s="58"/>
      <c r="J34" s="47"/>
      <c r="K34" s="58"/>
      <c r="L34" s="47"/>
      <c r="M34" s="58"/>
      <c r="N34" s="46">
        <f t="shared" si="1"/>
        <v>0</v>
      </c>
      <c r="O34" s="46">
        <f t="shared" si="2"/>
        <v>0</v>
      </c>
      <c r="P34" s="59"/>
      <c r="R34" s="88"/>
      <c r="S34" s="88"/>
      <c r="T34" s="88"/>
      <c r="U34" s="88">
        <f>SUM(U30:U33)</f>
        <v>30</v>
      </c>
    </row>
    <row r="35" spans="1:16" ht="15">
      <c r="A35" s="6">
        <v>30</v>
      </c>
      <c r="B35" s="37">
        <f>HRÁČI!B31</f>
        <v>29</v>
      </c>
      <c r="C35" s="38" t="str">
        <f>HRÁČI!C31</f>
        <v>Weiss</v>
      </c>
      <c r="D35" s="60" t="str">
        <f>HRÁČI!D31</f>
        <v>Peter</v>
      </c>
      <c r="E35" s="45"/>
      <c r="F35" s="47"/>
      <c r="G35" s="58"/>
      <c r="H35" s="47"/>
      <c r="I35" s="58"/>
      <c r="J35" s="47"/>
      <c r="K35" s="58"/>
      <c r="L35" s="47"/>
      <c r="M35" s="58"/>
      <c r="N35" s="46">
        <f t="shared" si="1"/>
        <v>0</v>
      </c>
      <c r="O35" s="46">
        <f t="shared" si="2"/>
        <v>0</v>
      </c>
      <c r="P35" s="59"/>
    </row>
    <row r="36" spans="1:16" ht="15">
      <c r="A36" s="6">
        <v>31</v>
      </c>
      <c r="B36" s="37">
        <f>HRÁČI!B32</f>
        <v>30</v>
      </c>
      <c r="C36" s="38" t="str">
        <f>HRÁČI!C32</f>
        <v>Maljar</v>
      </c>
      <c r="D36" s="60" t="str">
        <f>HRÁČI!D32</f>
        <v>Ivan</v>
      </c>
      <c r="E36" s="45"/>
      <c r="F36" s="47"/>
      <c r="G36" s="58"/>
      <c r="H36" s="47"/>
      <c r="I36" s="58"/>
      <c r="J36" s="47"/>
      <c r="K36" s="58"/>
      <c r="L36" s="47"/>
      <c r="M36" s="58"/>
      <c r="N36" s="46">
        <f t="shared" si="1"/>
        <v>0</v>
      </c>
      <c r="O36" s="46">
        <f t="shared" si="2"/>
        <v>0</v>
      </c>
      <c r="P36" s="59"/>
    </row>
    <row r="37" spans="1:16" ht="15">
      <c r="A37" s="6">
        <v>32</v>
      </c>
      <c r="B37" s="37">
        <f>HRÁČI!B33</f>
        <v>31</v>
      </c>
      <c r="C37" s="38" t="str">
        <f>HRÁČI!C33</f>
        <v>Mikuš</v>
      </c>
      <c r="D37" s="60" t="str">
        <f>HRÁČI!D33</f>
        <v>Ján</v>
      </c>
      <c r="E37" s="45"/>
      <c r="F37" s="47"/>
      <c r="G37" s="58"/>
      <c r="H37" s="47"/>
      <c r="I37" s="58"/>
      <c r="J37" s="47"/>
      <c r="K37" s="58"/>
      <c r="L37" s="47"/>
      <c r="M37" s="58"/>
      <c r="N37" s="46">
        <f t="shared" si="1"/>
        <v>0</v>
      </c>
      <c r="O37" s="46">
        <f t="shared" si="2"/>
        <v>0</v>
      </c>
      <c r="P37" s="59"/>
    </row>
    <row r="38" spans="1:16" ht="15">
      <c r="A38" s="6">
        <v>33</v>
      </c>
      <c r="B38" s="37">
        <f>HRÁČI!B35</f>
        <v>33</v>
      </c>
      <c r="C38" s="38" t="str">
        <f>HRÁČI!C35</f>
        <v>Weiss</v>
      </c>
      <c r="D38" s="60" t="str">
        <f>HRÁČI!D35</f>
        <v>Pavol</v>
      </c>
      <c r="E38" s="45"/>
      <c r="F38" s="47"/>
      <c r="G38" s="58"/>
      <c r="H38" s="47"/>
      <c r="I38" s="58"/>
      <c r="J38" s="47"/>
      <c r="K38" s="58"/>
      <c r="L38" s="47"/>
      <c r="M38" s="58"/>
      <c r="N38" s="46">
        <f aca="true" t="shared" si="3" ref="N38:N69">SUM(F38,H38,J38,L38)</f>
        <v>0</v>
      </c>
      <c r="O38" s="46">
        <f aca="true" t="shared" si="4" ref="O38:O69">SUM(G38,I38,K38,M38)</f>
        <v>0</v>
      </c>
      <c r="P38" s="59"/>
    </row>
    <row r="39" spans="1:16" ht="15">
      <c r="A39" s="6">
        <v>34</v>
      </c>
      <c r="B39" s="37">
        <f>HRÁČI!B36</f>
        <v>34</v>
      </c>
      <c r="C39" s="38" t="str">
        <f>HRÁČI!C36</f>
        <v>Oravec</v>
      </c>
      <c r="D39" s="60" t="str">
        <f>HRÁČI!D36</f>
        <v>Dušan</v>
      </c>
      <c r="E39" s="45"/>
      <c r="F39" s="47"/>
      <c r="G39" s="58"/>
      <c r="H39" s="47"/>
      <c r="I39" s="58"/>
      <c r="J39" s="47"/>
      <c r="K39" s="58"/>
      <c r="L39" s="47"/>
      <c r="M39" s="58"/>
      <c r="N39" s="46">
        <f t="shared" si="3"/>
        <v>0</v>
      </c>
      <c r="O39" s="46">
        <f t="shared" si="4"/>
        <v>0</v>
      </c>
      <c r="P39" s="59"/>
    </row>
    <row r="40" spans="1:16" ht="15">
      <c r="A40" s="6">
        <v>35</v>
      </c>
      <c r="B40" s="37">
        <f>HRÁČI!B37</f>
        <v>35</v>
      </c>
      <c r="C40" s="38" t="str">
        <f>HRÁČI!C37</f>
        <v>Ondriš</v>
      </c>
      <c r="D40" s="60" t="str">
        <f>HRÁČI!D37</f>
        <v>Pavol</v>
      </c>
      <c r="E40" s="45"/>
      <c r="F40" s="47"/>
      <c r="G40" s="58"/>
      <c r="H40" s="47"/>
      <c r="I40" s="58"/>
      <c r="J40" s="47"/>
      <c r="K40" s="58"/>
      <c r="L40" s="47"/>
      <c r="M40" s="58"/>
      <c r="N40" s="46">
        <f t="shared" si="3"/>
        <v>0</v>
      </c>
      <c r="O40" s="46">
        <f t="shared" si="4"/>
        <v>0</v>
      </c>
      <c r="P40" s="59"/>
    </row>
    <row r="41" spans="1:16" ht="15">
      <c r="A41" s="6">
        <v>36</v>
      </c>
      <c r="B41" s="37">
        <f>HRÁČI!B38</f>
        <v>36</v>
      </c>
      <c r="C41" s="38" t="str">
        <f>HRÁČI!C38</f>
        <v>Poldaufová</v>
      </c>
      <c r="D41" s="60" t="str">
        <f>HRÁČI!D38</f>
        <v>Eva</v>
      </c>
      <c r="E41" s="45"/>
      <c r="F41" s="47"/>
      <c r="G41" s="58"/>
      <c r="H41" s="47"/>
      <c r="I41" s="58"/>
      <c r="J41" s="47"/>
      <c r="K41" s="58"/>
      <c r="L41" s="47"/>
      <c r="M41" s="58"/>
      <c r="N41" s="46">
        <f t="shared" si="3"/>
        <v>0</v>
      </c>
      <c r="O41" s="46">
        <f t="shared" si="4"/>
        <v>0</v>
      </c>
      <c r="P41" s="59"/>
    </row>
    <row r="42" spans="1:16" ht="15">
      <c r="A42" s="6">
        <v>37</v>
      </c>
      <c r="B42" s="37">
        <f>HRÁČI!B39</f>
        <v>37</v>
      </c>
      <c r="C42" s="38" t="str">
        <f>HRÁČI!C39</f>
        <v>Makyta</v>
      </c>
      <c r="D42" s="60" t="str">
        <f>HRÁČI!D39</f>
        <v>Pavol</v>
      </c>
      <c r="E42" s="45"/>
      <c r="F42" s="47"/>
      <c r="G42" s="58"/>
      <c r="H42" s="47"/>
      <c r="I42" s="58"/>
      <c r="J42" s="47"/>
      <c r="K42" s="58"/>
      <c r="L42" s="47"/>
      <c r="M42" s="58"/>
      <c r="N42" s="46">
        <f t="shared" si="3"/>
        <v>0</v>
      </c>
      <c r="O42" s="46">
        <f t="shared" si="4"/>
        <v>0</v>
      </c>
      <c r="P42" s="59"/>
    </row>
    <row r="43" spans="1:16" ht="15">
      <c r="A43" s="6">
        <v>38</v>
      </c>
      <c r="B43" s="37">
        <f>HRÁČI!B40</f>
        <v>38</v>
      </c>
      <c r="C43" s="38" t="str">
        <f>HRÁČI!C40</f>
        <v>Špaňúr</v>
      </c>
      <c r="D43" s="60" t="str">
        <f>HRÁČI!D40</f>
        <v>Michal</v>
      </c>
      <c r="E43" s="45"/>
      <c r="F43" s="47"/>
      <c r="G43" s="58"/>
      <c r="H43" s="47"/>
      <c r="I43" s="58"/>
      <c r="J43" s="47"/>
      <c r="K43" s="58"/>
      <c r="L43" s="47"/>
      <c r="M43" s="58"/>
      <c r="N43" s="46">
        <f t="shared" si="3"/>
        <v>0</v>
      </c>
      <c r="O43" s="46">
        <f t="shared" si="4"/>
        <v>0</v>
      </c>
      <c r="P43" s="59"/>
    </row>
    <row r="44" spans="1:16" ht="15">
      <c r="A44" s="6">
        <v>39</v>
      </c>
      <c r="B44" s="37">
        <f>HRÁČI!B41</f>
        <v>39</v>
      </c>
      <c r="C44" s="38" t="str">
        <f>HRÁČI!C41</f>
        <v>Jajcaj</v>
      </c>
      <c r="D44" s="60" t="str">
        <f>HRÁČI!D41</f>
        <v>Miroslav</v>
      </c>
      <c r="E44" s="45"/>
      <c r="F44" s="47"/>
      <c r="G44" s="58"/>
      <c r="H44" s="47"/>
      <c r="I44" s="58"/>
      <c r="J44" s="47"/>
      <c r="K44" s="58"/>
      <c r="L44" s="47"/>
      <c r="M44" s="58"/>
      <c r="N44" s="46">
        <f t="shared" si="3"/>
        <v>0</v>
      </c>
      <c r="O44" s="46">
        <f t="shared" si="4"/>
        <v>0</v>
      </c>
      <c r="P44" s="59"/>
    </row>
    <row r="45" spans="1:16" ht="15">
      <c r="A45" s="6">
        <v>40</v>
      </c>
      <c r="B45" s="37">
        <f>HRÁČI!B42</f>
        <v>40</v>
      </c>
      <c r="C45" s="38" t="str">
        <f>HRÁČI!C42</f>
        <v>Beník</v>
      </c>
      <c r="D45" s="60" t="str">
        <f>HRÁČI!D42</f>
        <v>Marián</v>
      </c>
      <c r="E45" s="45"/>
      <c r="F45" s="47"/>
      <c r="G45" s="58"/>
      <c r="H45" s="47"/>
      <c r="I45" s="58"/>
      <c r="J45" s="47"/>
      <c r="K45" s="58"/>
      <c r="L45" s="47"/>
      <c r="M45" s="58"/>
      <c r="N45" s="46">
        <f t="shared" si="3"/>
        <v>0</v>
      </c>
      <c r="O45" s="46">
        <f t="shared" si="4"/>
        <v>0</v>
      </c>
      <c r="P45" s="59"/>
    </row>
    <row r="46" spans="1:16" ht="15">
      <c r="A46" s="6">
        <v>41</v>
      </c>
      <c r="B46" s="37">
        <f>HRÁČI!B43</f>
        <v>41</v>
      </c>
      <c r="C46" s="38" t="str">
        <f>HRÁČI!C43</f>
        <v>Hegyi</v>
      </c>
      <c r="D46" s="60" t="str">
        <f>HRÁČI!D43</f>
        <v>Juraj</v>
      </c>
      <c r="E46" s="45"/>
      <c r="F46" s="47"/>
      <c r="G46" s="58"/>
      <c r="H46" s="47"/>
      <c r="I46" s="58"/>
      <c r="J46" s="47"/>
      <c r="K46" s="58"/>
      <c r="L46" s="47"/>
      <c r="M46" s="58"/>
      <c r="N46" s="46">
        <f t="shared" si="3"/>
        <v>0</v>
      </c>
      <c r="O46" s="46">
        <f t="shared" si="4"/>
        <v>0</v>
      </c>
      <c r="P46" s="59"/>
    </row>
    <row r="47" spans="1:16" ht="15">
      <c r="A47" s="6">
        <v>42</v>
      </c>
      <c r="B47" s="37">
        <f>HRÁČI!B44</f>
        <v>42</v>
      </c>
      <c r="C47" s="38">
        <f>HRÁČI!C44</f>
        <v>0</v>
      </c>
      <c r="D47" s="60">
        <f>HRÁČI!D44</f>
        <v>0</v>
      </c>
      <c r="E47" s="45"/>
      <c r="F47" s="47"/>
      <c r="G47" s="58"/>
      <c r="H47" s="47"/>
      <c r="I47" s="58"/>
      <c r="J47" s="47"/>
      <c r="K47" s="58"/>
      <c r="L47" s="47"/>
      <c r="M47" s="58"/>
      <c r="N47" s="46">
        <f t="shared" si="3"/>
        <v>0</v>
      </c>
      <c r="O47" s="46">
        <f t="shared" si="4"/>
        <v>0</v>
      </c>
      <c r="P47" s="59"/>
    </row>
    <row r="48" spans="1:16" ht="15">
      <c r="A48" s="6">
        <v>43</v>
      </c>
      <c r="B48" s="37">
        <f>HRÁČI!B45</f>
        <v>43</v>
      </c>
      <c r="C48" s="38">
        <f>HRÁČI!C45</f>
        <v>0</v>
      </c>
      <c r="D48" s="60">
        <f>HRÁČI!D45</f>
        <v>0</v>
      </c>
      <c r="E48" s="45"/>
      <c r="F48" s="47"/>
      <c r="G48" s="58"/>
      <c r="H48" s="47"/>
      <c r="I48" s="58"/>
      <c r="J48" s="47"/>
      <c r="K48" s="58"/>
      <c r="L48" s="47"/>
      <c r="M48" s="58"/>
      <c r="N48" s="46">
        <f t="shared" si="3"/>
        <v>0</v>
      </c>
      <c r="O48" s="46">
        <f t="shared" si="4"/>
        <v>0</v>
      </c>
      <c r="P48" s="59"/>
    </row>
    <row r="49" spans="1:16" ht="15">
      <c r="A49" s="6">
        <v>44</v>
      </c>
      <c r="B49" s="37">
        <f>HRÁČI!B46</f>
        <v>44</v>
      </c>
      <c r="C49" s="38">
        <f>HRÁČI!C46</f>
        <v>0</v>
      </c>
      <c r="D49" s="60">
        <f>HRÁČI!D46</f>
        <v>0</v>
      </c>
      <c r="E49" s="45"/>
      <c r="F49" s="47"/>
      <c r="G49" s="58"/>
      <c r="H49" s="47"/>
      <c r="I49" s="58"/>
      <c r="J49" s="47"/>
      <c r="K49" s="58"/>
      <c r="L49" s="47"/>
      <c r="M49" s="58"/>
      <c r="N49" s="46">
        <f t="shared" si="3"/>
        <v>0</v>
      </c>
      <c r="O49" s="46">
        <f t="shared" si="4"/>
        <v>0</v>
      </c>
      <c r="P49" s="59"/>
    </row>
    <row r="50" spans="1:16" ht="15">
      <c r="A50" s="6">
        <v>45</v>
      </c>
      <c r="B50" s="37">
        <f>HRÁČI!B47</f>
        <v>45</v>
      </c>
      <c r="C50" s="38">
        <f>HRÁČI!C47</f>
        <v>0</v>
      </c>
      <c r="D50" s="60">
        <f>HRÁČI!D47</f>
        <v>0</v>
      </c>
      <c r="E50" s="45"/>
      <c r="F50" s="47"/>
      <c r="G50" s="58"/>
      <c r="H50" s="47"/>
      <c r="I50" s="58"/>
      <c r="J50" s="47"/>
      <c r="K50" s="58"/>
      <c r="L50" s="47"/>
      <c r="M50" s="58"/>
      <c r="N50" s="46">
        <f t="shared" si="3"/>
        <v>0</v>
      </c>
      <c r="O50" s="46">
        <f t="shared" si="4"/>
        <v>0</v>
      </c>
      <c r="P50" s="59"/>
    </row>
    <row r="51" spans="1:16" ht="15">
      <c r="A51" s="6">
        <v>46</v>
      </c>
      <c r="B51" s="37">
        <f>HRÁČI!B48</f>
        <v>46</v>
      </c>
      <c r="C51" s="38">
        <f>HRÁČI!C48</f>
        <v>0</v>
      </c>
      <c r="D51" s="60">
        <f>HRÁČI!D48</f>
        <v>0</v>
      </c>
      <c r="E51" s="45"/>
      <c r="F51" s="47"/>
      <c r="G51" s="58"/>
      <c r="H51" s="47"/>
      <c r="I51" s="58"/>
      <c r="J51" s="47"/>
      <c r="K51" s="58"/>
      <c r="L51" s="47"/>
      <c r="M51" s="58"/>
      <c r="N51" s="46">
        <f t="shared" si="3"/>
        <v>0</v>
      </c>
      <c r="O51" s="46">
        <f t="shared" si="4"/>
        <v>0</v>
      </c>
      <c r="P51" s="59"/>
    </row>
    <row r="52" spans="1:16" ht="15">
      <c r="A52" s="6">
        <v>47</v>
      </c>
      <c r="B52" s="37">
        <f>HRÁČI!B49</f>
        <v>47</v>
      </c>
      <c r="C52" s="38">
        <f>HRÁČI!C49</f>
        <v>0</v>
      </c>
      <c r="D52" s="60">
        <f>HRÁČI!D49</f>
        <v>0</v>
      </c>
      <c r="E52" s="45"/>
      <c r="F52" s="47"/>
      <c r="G52" s="58"/>
      <c r="H52" s="47"/>
      <c r="I52" s="58"/>
      <c r="J52" s="47"/>
      <c r="K52" s="58"/>
      <c r="L52" s="47"/>
      <c r="M52" s="58"/>
      <c r="N52" s="46">
        <f t="shared" si="3"/>
        <v>0</v>
      </c>
      <c r="O52" s="46">
        <f t="shared" si="4"/>
        <v>0</v>
      </c>
      <c r="P52" s="59"/>
    </row>
    <row r="53" spans="1:16" ht="15">
      <c r="A53" s="6">
        <v>48</v>
      </c>
      <c r="B53" s="37">
        <f>HRÁČI!B50</f>
        <v>48</v>
      </c>
      <c r="C53" s="38">
        <f>HRÁČI!C50</f>
        <v>0</v>
      </c>
      <c r="D53" s="60">
        <f>HRÁČI!D50</f>
        <v>0</v>
      </c>
      <c r="E53" s="45"/>
      <c r="F53" s="47"/>
      <c r="G53" s="58"/>
      <c r="H53" s="47"/>
      <c r="I53" s="58"/>
      <c r="J53" s="47"/>
      <c r="K53" s="58"/>
      <c r="L53" s="47"/>
      <c r="M53" s="58"/>
      <c r="N53" s="46">
        <f t="shared" si="3"/>
        <v>0</v>
      </c>
      <c r="O53" s="46">
        <f t="shared" si="4"/>
        <v>0</v>
      </c>
      <c r="P53" s="59"/>
    </row>
    <row r="54" spans="1:16" ht="15">
      <c r="A54" s="6">
        <v>49</v>
      </c>
      <c r="B54" s="37">
        <f>HRÁČI!B51</f>
        <v>49</v>
      </c>
      <c r="C54" s="38">
        <f>HRÁČI!C51</f>
        <v>0</v>
      </c>
      <c r="D54" s="60">
        <f>HRÁČI!D51</f>
        <v>0</v>
      </c>
      <c r="E54" s="45"/>
      <c r="F54" s="47"/>
      <c r="G54" s="58"/>
      <c r="H54" s="47"/>
      <c r="I54" s="58"/>
      <c r="J54" s="47"/>
      <c r="K54" s="58"/>
      <c r="L54" s="47"/>
      <c r="M54" s="58"/>
      <c r="N54" s="46">
        <f t="shared" si="3"/>
        <v>0</v>
      </c>
      <c r="O54" s="46">
        <f t="shared" si="4"/>
        <v>0</v>
      </c>
      <c r="P54" s="59"/>
    </row>
    <row r="55" spans="1:16" ht="15">
      <c r="A55" s="6">
        <v>50</v>
      </c>
      <c r="B55" s="37">
        <f>HRÁČI!B52</f>
        <v>50</v>
      </c>
      <c r="C55" s="38">
        <f>HRÁČI!C52</f>
        <v>0</v>
      </c>
      <c r="D55" s="60">
        <f>HRÁČI!D52</f>
        <v>0</v>
      </c>
      <c r="E55" s="45"/>
      <c r="F55" s="47"/>
      <c r="G55" s="58"/>
      <c r="H55" s="47"/>
      <c r="I55" s="58"/>
      <c r="J55" s="47"/>
      <c r="K55" s="58"/>
      <c r="L55" s="47"/>
      <c r="M55" s="58"/>
      <c r="N55" s="46">
        <f t="shared" si="3"/>
        <v>0</v>
      </c>
      <c r="O55" s="46">
        <f t="shared" si="4"/>
        <v>0</v>
      </c>
      <c r="P55" s="59"/>
    </row>
    <row r="56" spans="1:16" ht="15">
      <c r="A56" s="6">
        <v>51</v>
      </c>
      <c r="B56" s="37">
        <f>HRÁČI!B53</f>
        <v>51</v>
      </c>
      <c r="C56" s="38">
        <f>HRÁČI!C53</f>
        <v>0</v>
      </c>
      <c r="D56" s="60">
        <f>HRÁČI!D53</f>
        <v>0</v>
      </c>
      <c r="E56" s="45"/>
      <c r="F56" s="47"/>
      <c r="G56" s="58"/>
      <c r="H56" s="47"/>
      <c r="I56" s="58"/>
      <c r="J56" s="47"/>
      <c r="K56" s="58"/>
      <c r="L56" s="47"/>
      <c r="M56" s="58"/>
      <c r="N56" s="46">
        <f t="shared" si="3"/>
        <v>0</v>
      </c>
      <c r="O56" s="46">
        <f t="shared" si="4"/>
        <v>0</v>
      </c>
      <c r="P56" s="59"/>
    </row>
    <row r="57" spans="1:16" ht="15">
      <c r="A57" s="6">
        <v>52</v>
      </c>
      <c r="B57" s="37">
        <f>HRÁČI!B54</f>
        <v>52</v>
      </c>
      <c r="C57" s="38">
        <f>HRÁČI!C54</f>
        <v>0</v>
      </c>
      <c r="D57" s="60">
        <f>HRÁČI!D54</f>
        <v>0</v>
      </c>
      <c r="E57" s="45"/>
      <c r="F57" s="47"/>
      <c r="G57" s="58"/>
      <c r="H57" s="47"/>
      <c r="I57" s="58"/>
      <c r="J57" s="47"/>
      <c r="K57" s="58"/>
      <c r="L57" s="47"/>
      <c r="M57" s="58"/>
      <c r="N57" s="46">
        <f t="shared" si="3"/>
        <v>0</v>
      </c>
      <c r="O57" s="46">
        <f t="shared" si="4"/>
        <v>0</v>
      </c>
      <c r="P57" s="59"/>
    </row>
    <row r="58" spans="1:16" ht="15">
      <c r="A58" s="6">
        <v>53</v>
      </c>
      <c r="B58" s="37">
        <f>HRÁČI!B55</f>
        <v>53</v>
      </c>
      <c r="C58" s="38">
        <f>HRÁČI!C55</f>
        <v>0</v>
      </c>
      <c r="D58" s="60">
        <f>HRÁČI!D55</f>
        <v>0</v>
      </c>
      <c r="E58" s="45"/>
      <c r="F58" s="47"/>
      <c r="G58" s="58"/>
      <c r="H58" s="47"/>
      <c r="I58" s="58"/>
      <c r="J58" s="47"/>
      <c r="K58" s="58"/>
      <c r="L58" s="47"/>
      <c r="M58" s="58"/>
      <c r="N58" s="46">
        <f t="shared" si="3"/>
        <v>0</v>
      </c>
      <c r="O58" s="46">
        <f t="shared" si="4"/>
        <v>0</v>
      </c>
      <c r="P58" s="59"/>
    </row>
    <row r="59" spans="1:16" ht="15">
      <c r="A59" s="6">
        <v>54</v>
      </c>
      <c r="B59" s="37">
        <f>HRÁČI!B56</f>
        <v>54</v>
      </c>
      <c r="C59" s="38">
        <f>HRÁČI!C56</f>
        <v>0</v>
      </c>
      <c r="D59" s="60">
        <f>HRÁČI!D56</f>
        <v>0</v>
      </c>
      <c r="E59" s="45"/>
      <c r="F59" s="47"/>
      <c r="G59" s="58"/>
      <c r="H59" s="47"/>
      <c r="I59" s="58"/>
      <c r="J59" s="47"/>
      <c r="K59" s="58"/>
      <c r="L59" s="47"/>
      <c r="M59" s="58"/>
      <c r="N59" s="46">
        <f t="shared" si="3"/>
        <v>0</v>
      </c>
      <c r="O59" s="46">
        <f t="shared" si="4"/>
        <v>0</v>
      </c>
      <c r="P59" s="59"/>
    </row>
    <row r="60" spans="1:16" ht="15">
      <c r="A60" s="6">
        <v>55</v>
      </c>
      <c r="B60" s="37">
        <f>HRÁČI!B57</f>
        <v>55</v>
      </c>
      <c r="C60" s="38">
        <f>HRÁČI!C57</f>
        <v>0</v>
      </c>
      <c r="D60" s="60">
        <f>HRÁČI!D57</f>
        <v>0</v>
      </c>
      <c r="E60" s="45"/>
      <c r="F60" s="47"/>
      <c r="G60" s="58"/>
      <c r="H60" s="47"/>
      <c r="I60" s="58"/>
      <c r="J60" s="47"/>
      <c r="K60" s="58"/>
      <c r="L60" s="47"/>
      <c r="M60" s="58"/>
      <c r="N60" s="46">
        <f t="shared" si="3"/>
        <v>0</v>
      </c>
      <c r="O60" s="46">
        <f t="shared" si="4"/>
        <v>0</v>
      </c>
      <c r="P60" s="59"/>
    </row>
    <row r="61" spans="1:16" ht="15">
      <c r="A61" s="6">
        <v>56</v>
      </c>
      <c r="B61" s="37">
        <f>HRÁČI!B58</f>
        <v>56</v>
      </c>
      <c r="C61" s="38">
        <f>HRÁČI!C58</f>
        <v>0</v>
      </c>
      <c r="D61" s="60">
        <f>HRÁČI!D58</f>
        <v>0</v>
      </c>
      <c r="E61" s="45"/>
      <c r="F61" s="47"/>
      <c r="G61" s="58"/>
      <c r="H61" s="47"/>
      <c r="I61" s="58"/>
      <c r="J61" s="47"/>
      <c r="K61" s="58"/>
      <c r="L61" s="47"/>
      <c r="M61" s="58"/>
      <c r="N61" s="46">
        <f t="shared" si="3"/>
        <v>0</v>
      </c>
      <c r="O61" s="46">
        <f t="shared" si="4"/>
        <v>0</v>
      </c>
      <c r="P61" s="59"/>
    </row>
    <row r="62" spans="1:16" ht="15">
      <c r="A62" s="6">
        <v>57</v>
      </c>
      <c r="B62" s="37">
        <f>HRÁČI!B59</f>
        <v>57</v>
      </c>
      <c r="C62" s="38">
        <f>HRÁČI!C59</f>
        <v>0</v>
      </c>
      <c r="D62" s="60">
        <f>HRÁČI!D59</f>
        <v>0</v>
      </c>
      <c r="E62" s="45"/>
      <c r="F62" s="47"/>
      <c r="G62" s="58"/>
      <c r="H62" s="47"/>
      <c r="I62" s="58"/>
      <c r="J62" s="47"/>
      <c r="K62" s="58"/>
      <c r="L62" s="47"/>
      <c r="M62" s="58"/>
      <c r="N62" s="46">
        <f t="shared" si="3"/>
        <v>0</v>
      </c>
      <c r="O62" s="46">
        <f t="shared" si="4"/>
        <v>0</v>
      </c>
      <c r="P62" s="59"/>
    </row>
    <row r="63" spans="1:16" ht="15">
      <c r="A63" s="6">
        <v>58</v>
      </c>
      <c r="B63" s="37">
        <f>HRÁČI!B60</f>
        <v>58</v>
      </c>
      <c r="C63" s="38">
        <f>HRÁČI!C60</f>
        <v>0</v>
      </c>
      <c r="D63" s="60">
        <f>HRÁČI!D60</f>
        <v>0</v>
      </c>
      <c r="E63" s="45"/>
      <c r="F63" s="47"/>
      <c r="G63" s="58"/>
      <c r="H63" s="47"/>
      <c r="I63" s="58"/>
      <c r="J63" s="47"/>
      <c r="K63" s="58"/>
      <c r="L63" s="47"/>
      <c r="M63" s="58"/>
      <c r="N63" s="46">
        <f t="shared" si="3"/>
        <v>0</v>
      </c>
      <c r="O63" s="46">
        <f t="shared" si="4"/>
        <v>0</v>
      </c>
      <c r="P63" s="59"/>
    </row>
    <row r="64" spans="1:16" ht="15">
      <c r="A64" s="6">
        <v>59</v>
      </c>
      <c r="B64" s="37">
        <f>HRÁČI!B61</f>
        <v>59</v>
      </c>
      <c r="C64" s="38">
        <f>HRÁČI!C61</f>
        <v>0</v>
      </c>
      <c r="D64" s="60">
        <f>HRÁČI!D61</f>
        <v>0</v>
      </c>
      <c r="E64" s="45"/>
      <c r="F64" s="47"/>
      <c r="G64" s="58"/>
      <c r="H64" s="47"/>
      <c r="I64" s="58"/>
      <c r="J64" s="47"/>
      <c r="K64" s="58"/>
      <c r="L64" s="47"/>
      <c r="M64" s="58"/>
      <c r="N64" s="46">
        <f t="shared" si="3"/>
        <v>0</v>
      </c>
      <c r="O64" s="46">
        <f t="shared" si="4"/>
        <v>0</v>
      </c>
      <c r="P64" s="59"/>
    </row>
    <row r="65" spans="1:16" ht="15">
      <c r="A65" s="6">
        <v>60</v>
      </c>
      <c r="B65" s="37">
        <f>HRÁČI!B62</f>
        <v>60</v>
      </c>
      <c r="C65" s="38">
        <f>HRÁČI!C62</f>
        <v>0</v>
      </c>
      <c r="D65" s="60">
        <f>HRÁČI!D62</f>
        <v>0</v>
      </c>
      <c r="E65" s="45"/>
      <c r="F65" s="47"/>
      <c r="G65" s="58"/>
      <c r="H65" s="47"/>
      <c r="I65" s="58"/>
      <c r="J65" s="47"/>
      <c r="K65" s="58"/>
      <c r="L65" s="47"/>
      <c r="M65" s="58"/>
      <c r="N65" s="46">
        <f t="shared" si="3"/>
        <v>0</v>
      </c>
      <c r="O65" s="46">
        <f t="shared" si="4"/>
        <v>0</v>
      </c>
      <c r="P65" s="59"/>
    </row>
    <row r="66" spans="1:16" ht="15">
      <c r="A66" s="6">
        <v>61</v>
      </c>
      <c r="B66" s="37">
        <f>HRÁČI!B63</f>
        <v>61</v>
      </c>
      <c r="C66" s="38">
        <f>HRÁČI!C63</f>
        <v>0</v>
      </c>
      <c r="D66" s="60">
        <f>HRÁČI!D63</f>
        <v>0</v>
      </c>
      <c r="E66" s="45"/>
      <c r="F66" s="47"/>
      <c r="G66" s="58"/>
      <c r="H66" s="47"/>
      <c r="I66" s="58"/>
      <c r="J66" s="47"/>
      <c r="K66" s="58"/>
      <c r="L66" s="47"/>
      <c r="M66" s="58"/>
      <c r="N66" s="46">
        <f t="shared" si="3"/>
        <v>0</v>
      </c>
      <c r="O66" s="46">
        <f t="shared" si="4"/>
        <v>0</v>
      </c>
      <c r="P66" s="59"/>
    </row>
    <row r="67" spans="1:16" ht="15">
      <c r="A67" s="6">
        <v>62</v>
      </c>
      <c r="B67" s="37">
        <f>HRÁČI!B64</f>
        <v>62</v>
      </c>
      <c r="C67" s="38">
        <f>HRÁČI!C64</f>
        <v>0</v>
      </c>
      <c r="D67" s="60">
        <f>HRÁČI!D64</f>
        <v>0</v>
      </c>
      <c r="E67" s="45"/>
      <c r="F67" s="47"/>
      <c r="G67" s="58"/>
      <c r="H67" s="47"/>
      <c r="I67" s="58"/>
      <c r="J67" s="47"/>
      <c r="K67" s="58"/>
      <c r="L67" s="47"/>
      <c r="M67" s="58"/>
      <c r="N67" s="46">
        <f t="shared" si="3"/>
        <v>0</v>
      </c>
      <c r="O67" s="46">
        <f t="shared" si="4"/>
        <v>0</v>
      </c>
      <c r="P67" s="59"/>
    </row>
    <row r="68" spans="1:16" ht="15">
      <c r="A68" s="6">
        <v>63</v>
      </c>
      <c r="B68" s="37">
        <f>HRÁČI!B65</f>
        <v>63</v>
      </c>
      <c r="C68" s="38">
        <f>HRÁČI!C65</f>
        <v>0</v>
      </c>
      <c r="D68" s="60">
        <f>HRÁČI!D65</f>
        <v>0</v>
      </c>
      <c r="E68" s="45"/>
      <c r="F68" s="47"/>
      <c r="G68" s="58"/>
      <c r="H68" s="47"/>
      <c r="I68" s="58"/>
      <c r="J68" s="47"/>
      <c r="K68" s="58"/>
      <c r="L68" s="47"/>
      <c r="M68" s="58"/>
      <c r="N68" s="46">
        <f t="shared" si="3"/>
        <v>0</v>
      </c>
      <c r="O68" s="46">
        <f t="shared" si="4"/>
        <v>0</v>
      </c>
      <c r="P68" s="59"/>
    </row>
    <row r="69" spans="1:16" ht="15">
      <c r="A69" s="6">
        <v>64</v>
      </c>
      <c r="B69" s="37">
        <f>HRÁČI!B66</f>
        <v>64</v>
      </c>
      <c r="C69" s="38">
        <f>HRÁČI!C66</f>
        <v>0</v>
      </c>
      <c r="D69" s="60">
        <f>HRÁČI!D66</f>
        <v>0</v>
      </c>
      <c r="E69" s="45"/>
      <c r="F69" s="47"/>
      <c r="G69" s="58"/>
      <c r="H69" s="47"/>
      <c r="I69" s="58"/>
      <c r="J69" s="47"/>
      <c r="K69" s="58"/>
      <c r="L69" s="47"/>
      <c r="M69" s="58"/>
      <c r="N69" s="46">
        <f t="shared" si="3"/>
        <v>0</v>
      </c>
      <c r="O69" s="46">
        <f t="shared" si="4"/>
        <v>0</v>
      </c>
      <c r="P69" s="59"/>
    </row>
    <row r="70" spans="1:16" ht="15">
      <c r="A70" s="6">
        <v>65</v>
      </c>
      <c r="B70" s="37">
        <f>HRÁČI!B67</f>
        <v>65</v>
      </c>
      <c r="C70" s="38">
        <f>HRÁČI!C67</f>
        <v>0</v>
      </c>
      <c r="D70" s="60">
        <f>HRÁČI!D67</f>
        <v>0</v>
      </c>
      <c r="E70" s="45"/>
      <c r="F70" s="47"/>
      <c r="G70" s="58"/>
      <c r="H70" s="47"/>
      <c r="I70" s="58"/>
      <c r="J70" s="47"/>
      <c r="K70" s="58"/>
      <c r="L70" s="47"/>
      <c r="M70" s="58"/>
      <c r="N70" s="46">
        <f aca="true" t="shared" si="5" ref="N70:N75">SUM(F70,H70,J70,L70)</f>
        <v>0</v>
      </c>
      <c r="O70" s="46">
        <f aca="true" t="shared" si="6" ref="O70:O75">SUM(G70,I70,K70,M70)</f>
        <v>0</v>
      </c>
      <c r="P70" s="59"/>
    </row>
    <row r="71" spans="1:16" ht="15">
      <c r="A71" s="6">
        <v>66</v>
      </c>
      <c r="B71" s="37">
        <f>HRÁČI!B68</f>
        <v>66</v>
      </c>
      <c r="C71" s="38">
        <f>HRÁČI!C68</f>
        <v>0</v>
      </c>
      <c r="D71" s="60">
        <f>HRÁČI!D68</f>
        <v>0</v>
      </c>
      <c r="E71" s="45"/>
      <c r="F71" s="47"/>
      <c r="G71" s="58"/>
      <c r="H71" s="47"/>
      <c r="I71" s="58"/>
      <c r="J71" s="47"/>
      <c r="K71" s="58"/>
      <c r="L71" s="47"/>
      <c r="M71" s="58"/>
      <c r="N71" s="46">
        <f t="shared" si="5"/>
        <v>0</v>
      </c>
      <c r="O71" s="46">
        <f t="shared" si="6"/>
        <v>0</v>
      </c>
      <c r="P71" s="59"/>
    </row>
    <row r="72" spans="1:16" ht="15">
      <c r="A72" s="6">
        <v>67</v>
      </c>
      <c r="B72" s="37">
        <f>HRÁČI!B69</f>
        <v>67</v>
      </c>
      <c r="C72" s="38">
        <f>HRÁČI!C69</f>
        <v>0</v>
      </c>
      <c r="D72" s="60">
        <f>HRÁČI!D69</f>
        <v>0</v>
      </c>
      <c r="E72" s="45"/>
      <c r="F72" s="47"/>
      <c r="G72" s="58"/>
      <c r="H72" s="47"/>
      <c r="I72" s="58"/>
      <c r="J72" s="47"/>
      <c r="K72" s="58"/>
      <c r="L72" s="47"/>
      <c r="M72" s="58"/>
      <c r="N72" s="46">
        <f t="shared" si="5"/>
        <v>0</v>
      </c>
      <c r="O72" s="46">
        <f t="shared" si="6"/>
        <v>0</v>
      </c>
      <c r="P72" s="59"/>
    </row>
    <row r="73" spans="1:16" ht="15">
      <c r="A73" s="6">
        <v>68</v>
      </c>
      <c r="B73" s="37">
        <f>HRÁČI!B70</f>
        <v>68</v>
      </c>
      <c r="C73" s="38">
        <f>HRÁČI!C70</f>
        <v>0</v>
      </c>
      <c r="D73" s="60">
        <f>HRÁČI!D70</f>
        <v>0</v>
      </c>
      <c r="E73" s="45"/>
      <c r="F73" s="47"/>
      <c r="G73" s="58"/>
      <c r="H73" s="47"/>
      <c r="I73" s="58"/>
      <c r="J73" s="47"/>
      <c r="K73" s="58"/>
      <c r="L73" s="47"/>
      <c r="M73" s="58"/>
      <c r="N73" s="46">
        <f t="shared" si="5"/>
        <v>0</v>
      </c>
      <c r="O73" s="46">
        <f t="shared" si="6"/>
        <v>0</v>
      </c>
      <c r="P73" s="59"/>
    </row>
    <row r="74" spans="1:16" ht="15">
      <c r="A74" s="6">
        <v>69</v>
      </c>
      <c r="B74" s="37">
        <f>HRÁČI!B71</f>
        <v>69</v>
      </c>
      <c r="C74" s="38">
        <f>HRÁČI!C71</f>
        <v>0</v>
      </c>
      <c r="D74" s="60">
        <f>HRÁČI!D71</f>
        <v>0</v>
      </c>
      <c r="E74" s="45"/>
      <c r="F74" s="47"/>
      <c r="G74" s="58"/>
      <c r="H74" s="47"/>
      <c r="I74" s="58"/>
      <c r="J74" s="47"/>
      <c r="K74" s="58"/>
      <c r="L74" s="47"/>
      <c r="M74" s="58"/>
      <c r="N74" s="46">
        <f t="shared" si="5"/>
        <v>0</v>
      </c>
      <c r="O74" s="46">
        <f t="shared" si="6"/>
        <v>0</v>
      </c>
      <c r="P74" s="59"/>
    </row>
    <row r="75" spans="1:16" ht="15">
      <c r="A75" s="6">
        <v>70</v>
      </c>
      <c r="B75" s="37">
        <f>HRÁČI!B72</f>
        <v>70</v>
      </c>
      <c r="C75" s="38">
        <f>HRÁČI!C72</f>
        <v>0</v>
      </c>
      <c r="D75" s="60">
        <f>HRÁČI!D72</f>
        <v>0</v>
      </c>
      <c r="E75" s="45"/>
      <c r="F75" s="47"/>
      <c r="G75" s="58"/>
      <c r="H75" s="47"/>
      <c r="I75" s="58"/>
      <c r="J75" s="47"/>
      <c r="K75" s="58"/>
      <c r="L75" s="47"/>
      <c r="M75" s="58"/>
      <c r="N75" s="46">
        <f t="shared" si="5"/>
        <v>0</v>
      </c>
      <c r="O75" s="46">
        <f t="shared" si="6"/>
        <v>0</v>
      </c>
      <c r="P75" s="59"/>
    </row>
    <row r="76" spans="6:16" ht="12.75">
      <c r="F76" s="5">
        <f>SUM(F6:F75)</f>
        <v>48</v>
      </c>
      <c r="G76" s="5">
        <f>SUM(G6:G75)</f>
        <v>160.00000000000003</v>
      </c>
      <c r="H76" s="5">
        <f aca="true" t="shared" si="7" ref="H76:M76">SUM(H6:H75)</f>
        <v>48</v>
      </c>
      <c r="I76" s="5">
        <f t="shared" si="7"/>
        <v>160.00000000000003</v>
      </c>
      <c r="J76" s="5">
        <f t="shared" si="7"/>
        <v>48</v>
      </c>
      <c r="K76" s="5">
        <f t="shared" si="7"/>
        <v>159.99999999999997</v>
      </c>
      <c r="L76" s="5">
        <f t="shared" si="7"/>
        <v>48</v>
      </c>
      <c r="M76" s="5">
        <f t="shared" si="7"/>
        <v>160</v>
      </c>
      <c r="O76" s="2"/>
      <c r="P76" s="39"/>
    </row>
    <row r="78" spans="3:5" ht="12.75">
      <c r="C78" t="s">
        <v>40</v>
      </c>
      <c r="E78">
        <f>COUNT(E6:E75)</f>
        <v>16</v>
      </c>
    </row>
    <row r="81" ht="12.75">
      <c r="F81" s="48"/>
    </row>
    <row r="82" ht="12.75">
      <c r="F82" s="48"/>
    </row>
    <row r="83" ht="12.75">
      <c r="F83" s="48"/>
    </row>
    <row r="117" ht="12.75">
      <c r="F117" s="48"/>
    </row>
    <row r="118" ht="12.75">
      <c r="F118" s="48"/>
    </row>
    <row r="119" ht="12.75">
      <c r="F119" s="48"/>
    </row>
    <row r="120" ht="12.75">
      <c r="F120" s="48"/>
    </row>
    <row r="121" ht="12.75">
      <c r="F121" s="48"/>
    </row>
    <row r="122" ht="12.75">
      <c r="F122" s="48"/>
    </row>
    <row r="123" ht="12.75">
      <c r="F123" s="48"/>
    </row>
    <row r="124" ht="12.75">
      <c r="F124" s="48"/>
    </row>
    <row r="125" ht="12.75">
      <c r="F125" s="48"/>
    </row>
    <row r="126" ht="12.75">
      <c r="F126" s="48"/>
    </row>
    <row r="127" ht="12.75">
      <c r="F127" s="48"/>
    </row>
    <row r="128" ht="12.75">
      <c r="F128" s="48"/>
    </row>
    <row r="129" ht="12.75">
      <c r="F129" s="48"/>
    </row>
    <row r="130" ht="12.75">
      <c r="F130" s="48"/>
    </row>
    <row r="131" ht="12.75">
      <c r="F131" s="48"/>
    </row>
    <row r="132" ht="12.75">
      <c r="F132" s="48"/>
    </row>
    <row r="133" ht="12.75">
      <c r="F133" s="48"/>
    </row>
    <row r="134" ht="12.75">
      <c r="F134" s="48"/>
    </row>
    <row r="135" ht="12.75">
      <c r="F135" s="48"/>
    </row>
    <row r="136" ht="12.75">
      <c r="F136" s="48"/>
    </row>
  </sheetData>
  <sheetProtection/>
  <mergeCells count="2">
    <mergeCell ref="E2:P2"/>
    <mergeCell ref="A3:Q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1"/>
  <dimension ref="A1:U136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9.421875" style="0" customWidth="1"/>
    <col min="5" max="5" width="5.00390625" style="0" customWidth="1"/>
    <col min="6" max="6" width="4.7109375" style="0" customWidth="1"/>
    <col min="7" max="7" width="7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7.7109375" style="0" customWidth="1"/>
    <col min="12" max="12" width="4.7109375" style="0" customWidth="1"/>
    <col min="13" max="13" width="7.7109375" style="0" customWidth="1"/>
    <col min="14" max="14" width="6.28125" style="0" customWidth="1"/>
    <col min="15" max="15" width="9.57421875" style="0" customWidth="1"/>
    <col min="16" max="16" width="7.7109375" style="0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24" customHeight="1" thickBot="1">
      <c r="A2" s="1"/>
      <c r="E2" s="91" t="s">
        <v>108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  <c r="Q2" s="3"/>
    </row>
    <row r="3" spans="1:17" ht="9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6" ht="16.5" thickBot="1">
      <c r="A4" s="13"/>
      <c r="B4" s="4"/>
      <c r="C4" s="4"/>
      <c r="D4" s="14"/>
      <c r="E4" s="55"/>
      <c r="F4" s="56">
        <f aca="true" t="shared" si="0" ref="F4:M4">SUM(F6:F75)</f>
        <v>54</v>
      </c>
      <c r="G4" s="57">
        <f t="shared" si="0"/>
        <v>179.99999999999997</v>
      </c>
      <c r="H4" s="56">
        <f t="shared" si="0"/>
        <v>54</v>
      </c>
      <c r="I4" s="57">
        <f t="shared" si="0"/>
        <v>180</v>
      </c>
      <c r="J4" s="56">
        <f t="shared" si="0"/>
        <v>54</v>
      </c>
      <c r="K4" s="57">
        <f t="shared" si="0"/>
        <v>179.99999999999997</v>
      </c>
      <c r="L4" s="56">
        <f t="shared" si="0"/>
        <v>54</v>
      </c>
      <c r="M4" s="57">
        <f t="shared" si="0"/>
        <v>179.99999999999997</v>
      </c>
      <c r="N4" s="10"/>
      <c r="O4" s="10"/>
      <c r="P4" s="11" t="s">
        <v>1</v>
      </c>
    </row>
    <row r="5" spans="1:16" ht="14.25" thickBot="1">
      <c r="A5" s="7" t="s">
        <v>2</v>
      </c>
      <c r="B5" s="8" t="s">
        <v>3</v>
      </c>
      <c r="C5" s="9" t="s">
        <v>4</v>
      </c>
      <c r="D5" s="10"/>
      <c r="E5" s="42" t="s">
        <v>43</v>
      </c>
      <c r="F5" s="42" t="s">
        <v>30</v>
      </c>
      <c r="G5" s="42" t="s">
        <v>31</v>
      </c>
      <c r="H5" s="42" t="s">
        <v>32</v>
      </c>
      <c r="I5" s="42" t="s">
        <v>33</v>
      </c>
      <c r="J5" s="42" t="s">
        <v>34</v>
      </c>
      <c r="K5" s="42" t="s">
        <v>35</v>
      </c>
      <c r="L5" s="42" t="s">
        <v>36</v>
      </c>
      <c r="M5" s="42" t="s">
        <v>37</v>
      </c>
      <c r="N5" s="43" t="s">
        <v>1</v>
      </c>
      <c r="O5" s="44" t="s">
        <v>38</v>
      </c>
      <c r="P5" s="12" t="s">
        <v>39</v>
      </c>
    </row>
    <row r="6" spans="1:21" ht="15">
      <c r="A6" s="6">
        <v>1</v>
      </c>
      <c r="B6" s="37">
        <f>HRÁČI!B12</f>
        <v>10</v>
      </c>
      <c r="C6" s="38" t="str">
        <f>HRÁČI!C12</f>
        <v>Křivan</v>
      </c>
      <c r="D6" s="60" t="str">
        <f>HRÁČI!D12</f>
        <v>Martin</v>
      </c>
      <c r="E6" s="45">
        <v>10</v>
      </c>
      <c r="F6" s="47">
        <v>5</v>
      </c>
      <c r="G6" s="58">
        <v>14</v>
      </c>
      <c r="H6" s="47">
        <v>5</v>
      </c>
      <c r="I6" s="58">
        <v>13.15</v>
      </c>
      <c r="J6" s="47">
        <v>3</v>
      </c>
      <c r="K6" s="58">
        <v>11.8</v>
      </c>
      <c r="L6" s="47">
        <v>5</v>
      </c>
      <c r="M6" s="58">
        <v>12</v>
      </c>
      <c r="N6" s="46">
        <f aca="true" t="shared" si="1" ref="N6:N37">SUM(F6,H6,J6,L6)</f>
        <v>18</v>
      </c>
      <c r="O6" s="46">
        <f aca="true" t="shared" si="2" ref="O6:O37">SUM(G6,I6,K6,M6)</f>
        <v>50.95</v>
      </c>
      <c r="P6" s="59">
        <v>21</v>
      </c>
      <c r="R6" t="s">
        <v>83</v>
      </c>
      <c r="S6" t="s">
        <v>84</v>
      </c>
      <c r="T6">
        <v>1</v>
      </c>
      <c r="U6">
        <v>6.7</v>
      </c>
    </row>
    <row r="7" spans="1:21" ht="15">
      <c r="A7" s="6">
        <v>2</v>
      </c>
      <c r="B7" s="37">
        <f>HRÁČI!B7</f>
        <v>5</v>
      </c>
      <c r="C7" s="38" t="str">
        <f>HRÁČI!C7</f>
        <v>Gavula</v>
      </c>
      <c r="D7" s="60" t="str">
        <f>HRÁČI!D7</f>
        <v>Gabriel</v>
      </c>
      <c r="E7" s="45">
        <v>14</v>
      </c>
      <c r="F7" s="47">
        <v>5</v>
      </c>
      <c r="G7" s="58">
        <v>12.25</v>
      </c>
      <c r="H7" s="47">
        <v>3</v>
      </c>
      <c r="I7" s="58">
        <v>10.3</v>
      </c>
      <c r="J7" s="47">
        <v>5</v>
      </c>
      <c r="K7" s="58">
        <v>13.35</v>
      </c>
      <c r="L7" s="47">
        <v>3</v>
      </c>
      <c r="M7" s="58">
        <v>10.05</v>
      </c>
      <c r="N7" s="46">
        <f t="shared" si="1"/>
        <v>16</v>
      </c>
      <c r="O7" s="46">
        <f t="shared" si="2"/>
        <v>45.95</v>
      </c>
      <c r="P7" s="59">
        <v>19</v>
      </c>
      <c r="R7" t="s">
        <v>85</v>
      </c>
      <c r="S7" t="s">
        <v>86</v>
      </c>
      <c r="T7">
        <v>4</v>
      </c>
      <c r="U7">
        <v>11.65</v>
      </c>
    </row>
    <row r="8" spans="1:21" ht="15">
      <c r="A8" s="6">
        <v>3</v>
      </c>
      <c r="B8" s="37">
        <f>HRÁČI!B15</f>
        <v>13</v>
      </c>
      <c r="C8" s="38" t="str">
        <f>HRÁČI!C15</f>
        <v>Mechura</v>
      </c>
      <c r="D8" s="60" t="str">
        <f>HRÁČI!D15</f>
        <v>Ladislav</v>
      </c>
      <c r="E8" s="45">
        <v>6</v>
      </c>
      <c r="F8" s="47">
        <v>5</v>
      </c>
      <c r="G8" s="58">
        <v>10.4</v>
      </c>
      <c r="H8" s="47">
        <v>5</v>
      </c>
      <c r="I8" s="58">
        <v>11.55</v>
      </c>
      <c r="J8" s="47">
        <v>1</v>
      </c>
      <c r="K8" s="58">
        <v>4.6</v>
      </c>
      <c r="L8" s="47">
        <v>5</v>
      </c>
      <c r="M8" s="58">
        <v>11.75</v>
      </c>
      <c r="N8" s="46">
        <f t="shared" si="1"/>
        <v>16</v>
      </c>
      <c r="O8" s="46">
        <f t="shared" si="2"/>
        <v>38.300000000000004</v>
      </c>
      <c r="P8" s="59">
        <v>17</v>
      </c>
      <c r="R8" t="s">
        <v>88</v>
      </c>
      <c r="S8" t="s">
        <v>44</v>
      </c>
      <c r="T8">
        <v>4</v>
      </c>
      <c r="U8">
        <v>11.65</v>
      </c>
    </row>
    <row r="9" spans="1:21" ht="15">
      <c r="A9" s="6">
        <v>4</v>
      </c>
      <c r="B9" s="37">
        <f>HRÁČI!B3</f>
        <v>1</v>
      </c>
      <c r="C9" s="38" t="str">
        <f>HRÁČI!C3</f>
        <v>Biely</v>
      </c>
      <c r="D9" s="60" t="str">
        <f>HRÁČI!D3</f>
        <v>Peter</v>
      </c>
      <c r="E9" s="45">
        <v>18</v>
      </c>
      <c r="F9" s="47">
        <v>1</v>
      </c>
      <c r="G9" s="58">
        <v>9.45</v>
      </c>
      <c r="H9" s="47">
        <v>4</v>
      </c>
      <c r="I9" s="58">
        <v>10.05</v>
      </c>
      <c r="J9" s="47">
        <v>5</v>
      </c>
      <c r="K9" s="58">
        <v>12.8</v>
      </c>
      <c r="L9" s="47">
        <v>5</v>
      </c>
      <c r="M9" s="58">
        <v>15.2</v>
      </c>
      <c r="N9" s="46">
        <f t="shared" si="1"/>
        <v>15</v>
      </c>
      <c r="O9" s="46">
        <f t="shared" si="2"/>
        <v>47.5</v>
      </c>
      <c r="P9" s="59">
        <v>15</v>
      </c>
      <c r="R9" s="88"/>
      <c r="S9" s="88"/>
      <c r="T9" s="88"/>
      <c r="U9" s="88">
        <f>SUM(U5:U8)</f>
        <v>30</v>
      </c>
    </row>
    <row r="10" spans="1:16" ht="15">
      <c r="A10" s="6">
        <v>5</v>
      </c>
      <c r="B10" s="37">
        <f>HRÁČI!B24</f>
        <v>22</v>
      </c>
      <c r="C10" s="38" t="str">
        <f>HRÁČI!C24</f>
        <v>Sivašov</v>
      </c>
      <c r="D10" s="60" t="str">
        <f>HRÁČI!D24</f>
        <v>Peter</v>
      </c>
      <c r="E10" s="45">
        <v>12</v>
      </c>
      <c r="F10" s="47">
        <v>3</v>
      </c>
      <c r="G10" s="58">
        <v>11.6</v>
      </c>
      <c r="H10" s="47">
        <v>5</v>
      </c>
      <c r="I10" s="58">
        <v>13.1</v>
      </c>
      <c r="J10" s="47">
        <v>5</v>
      </c>
      <c r="K10" s="58">
        <v>13.6</v>
      </c>
      <c r="L10" s="47">
        <v>1</v>
      </c>
      <c r="M10" s="58">
        <v>7.95</v>
      </c>
      <c r="N10" s="46">
        <f t="shared" si="1"/>
        <v>14</v>
      </c>
      <c r="O10" s="46">
        <f t="shared" si="2"/>
        <v>46.25</v>
      </c>
      <c r="P10" s="59">
        <v>14</v>
      </c>
    </row>
    <row r="11" spans="1:16" ht="15">
      <c r="A11" s="6">
        <v>6</v>
      </c>
      <c r="B11" s="37">
        <f>HRÁČI!B17</f>
        <v>15</v>
      </c>
      <c r="C11" s="38" t="str">
        <f>HRÁČI!C17</f>
        <v>Michalovič</v>
      </c>
      <c r="D11" s="60" t="str">
        <f>HRÁČI!D17</f>
        <v>Peter</v>
      </c>
      <c r="E11" s="45">
        <v>17</v>
      </c>
      <c r="F11" s="47">
        <v>3</v>
      </c>
      <c r="G11" s="58">
        <v>10.2</v>
      </c>
      <c r="H11" s="47">
        <v>5</v>
      </c>
      <c r="I11" s="58">
        <v>10.75</v>
      </c>
      <c r="J11" s="47">
        <v>3</v>
      </c>
      <c r="K11" s="58">
        <v>10.2</v>
      </c>
      <c r="L11" s="47">
        <v>3</v>
      </c>
      <c r="M11" s="58">
        <v>11.3</v>
      </c>
      <c r="N11" s="46">
        <f t="shared" si="1"/>
        <v>14</v>
      </c>
      <c r="O11" s="46">
        <f t="shared" si="2"/>
        <v>42.45</v>
      </c>
      <c r="P11" s="59">
        <v>13</v>
      </c>
    </row>
    <row r="12" spans="1:21" ht="15">
      <c r="A12" s="6">
        <v>7</v>
      </c>
      <c r="B12" s="37">
        <f>HRÁČI!B10</f>
        <v>8</v>
      </c>
      <c r="C12" s="38" t="str">
        <f>HRÁČI!C10</f>
        <v>Kočíšek</v>
      </c>
      <c r="D12" s="60" t="str">
        <f>HRÁČI!D10</f>
        <v>Jozef</v>
      </c>
      <c r="E12" s="45">
        <v>16</v>
      </c>
      <c r="F12" s="47">
        <v>5</v>
      </c>
      <c r="G12" s="58">
        <v>10.35</v>
      </c>
      <c r="H12" s="47">
        <v>3</v>
      </c>
      <c r="I12" s="58">
        <v>9.25</v>
      </c>
      <c r="J12" s="47">
        <v>1</v>
      </c>
      <c r="K12" s="58">
        <v>6.45</v>
      </c>
      <c r="L12" s="47">
        <v>5</v>
      </c>
      <c r="M12" s="58">
        <v>12</v>
      </c>
      <c r="N12" s="46">
        <f t="shared" si="1"/>
        <v>14</v>
      </c>
      <c r="O12" s="46">
        <f t="shared" si="2"/>
        <v>38.05</v>
      </c>
      <c r="P12" s="59">
        <v>12</v>
      </c>
      <c r="R12" t="s">
        <v>113</v>
      </c>
      <c r="S12">
        <v>0</v>
      </c>
      <c r="T12">
        <v>3</v>
      </c>
      <c r="U12">
        <v>10.1</v>
      </c>
    </row>
    <row r="13" spans="1:21" ht="15">
      <c r="A13" s="6">
        <v>8</v>
      </c>
      <c r="B13" s="37">
        <f>HRÁČI!B6</f>
        <v>4</v>
      </c>
      <c r="C13" s="38" t="str">
        <f>HRÁČI!C6</f>
        <v>Dolhý</v>
      </c>
      <c r="D13" s="60" t="str">
        <f>HRÁČI!D6</f>
        <v>Pavol</v>
      </c>
      <c r="E13" s="45">
        <v>7</v>
      </c>
      <c r="F13" s="47">
        <v>3</v>
      </c>
      <c r="G13" s="58">
        <v>10.05</v>
      </c>
      <c r="H13" s="47">
        <v>1</v>
      </c>
      <c r="I13" s="58">
        <v>9.1</v>
      </c>
      <c r="J13" s="47">
        <v>5</v>
      </c>
      <c r="K13" s="58">
        <v>13</v>
      </c>
      <c r="L13" s="47">
        <v>3</v>
      </c>
      <c r="M13" s="58">
        <v>8.1</v>
      </c>
      <c r="N13" s="46">
        <f t="shared" si="1"/>
        <v>12</v>
      </c>
      <c r="O13" s="46">
        <f t="shared" si="2"/>
        <v>40.25</v>
      </c>
      <c r="P13" s="59">
        <v>11</v>
      </c>
      <c r="R13" t="s">
        <v>107</v>
      </c>
      <c r="S13" t="s">
        <v>64</v>
      </c>
      <c r="T13">
        <v>1</v>
      </c>
      <c r="U13">
        <v>9.5</v>
      </c>
    </row>
    <row r="14" spans="1:21" ht="15">
      <c r="A14" s="6">
        <v>9</v>
      </c>
      <c r="B14" s="37">
        <f>HRÁČI!B36</f>
        <v>34</v>
      </c>
      <c r="C14" s="38" t="str">
        <f>HRÁČI!C36</f>
        <v>Oravec</v>
      </c>
      <c r="D14" s="60" t="str">
        <f>HRÁČI!D36</f>
        <v>Dušan</v>
      </c>
      <c r="E14" s="45">
        <v>4</v>
      </c>
      <c r="F14" s="47">
        <v>3</v>
      </c>
      <c r="G14" s="58">
        <v>10.1</v>
      </c>
      <c r="H14" s="47">
        <v>3</v>
      </c>
      <c r="I14" s="58">
        <v>10.15</v>
      </c>
      <c r="J14" s="47">
        <v>5</v>
      </c>
      <c r="K14" s="58">
        <v>11.5</v>
      </c>
      <c r="L14" s="47">
        <v>1</v>
      </c>
      <c r="M14" s="58">
        <v>6.95</v>
      </c>
      <c r="N14" s="46">
        <f t="shared" si="1"/>
        <v>12</v>
      </c>
      <c r="O14" s="46">
        <f t="shared" si="2"/>
        <v>38.7</v>
      </c>
      <c r="P14" s="59">
        <v>10</v>
      </c>
      <c r="R14" t="s">
        <v>65</v>
      </c>
      <c r="S14" t="s">
        <v>66</v>
      </c>
      <c r="T14">
        <v>5</v>
      </c>
      <c r="U14">
        <v>10.4</v>
      </c>
    </row>
    <row r="15" spans="1:21" ht="15">
      <c r="A15" s="6">
        <v>10</v>
      </c>
      <c r="B15" s="37">
        <f>HRÁČI!B18</f>
        <v>16</v>
      </c>
      <c r="C15" s="38" t="str">
        <f>HRÁČI!C18</f>
        <v>Mráz</v>
      </c>
      <c r="D15" s="60" t="str">
        <f>HRÁČI!D18</f>
        <v>Daniel</v>
      </c>
      <c r="E15" s="45">
        <v>9</v>
      </c>
      <c r="F15" s="47">
        <v>5</v>
      </c>
      <c r="G15" s="58">
        <v>10.8</v>
      </c>
      <c r="H15" s="47">
        <v>1</v>
      </c>
      <c r="I15" s="58">
        <v>6.55</v>
      </c>
      <c r="J15" s="47">
        <v>3</v>
      </c>
      <c r="K15" s="58">
        <v>9.15</v>
      </c>
      <c r="L15" s="47">
        <v>3</v>
      </c>
      <c r="M15" s="58">
        <v>10.9</v>
      </c>
      <c r="N15" s="46">
        <f t="shared" si="1"/>
        <v>12</v>
      </c>
      <c r="O15" s="46">
        <f t="shared" si="2"/>
        <v>37.4</v>
      </c>
      <c r="P15" s="59">
        <v>9</v>
      </c>
      <c r="R15" s="88"/>
      <c r="S15" s="88"/>
      <c r="T15" s="88"/>
      <c r="U15" s="88">
        <f>SUM(U11:U14)</f>
        <v>30</v>
      </c>
    </row>
    <row r="16" spans="1:16" ht="15">
      <c r="A16" s="6">
        <v>11</v>
      </c>
      <c r="B16" s="37">
        <f>HRÁČI!B27</f>
        <v>25</v>
      </c>
      <c r="C16" s="38" t="str">
        <f>HRÁČI!C27</f>
        <v>Udvardy</v>
      </c>
      <c r="D16" s="60" t="str">
        <f>HRÁČI!D27</f>
        <v>Ľubomír</v>
      </c>
      <c r="E16" s="45">
        <v>2</v>
      </c>
      <c r="F16" s="47">
        <v>4</v>
      </c>
      <c r="G16" s="58">
        <v>11.65</v>
      </c>
      <c r="H16" s="47">
        <v>1</v>
      </c>
      <c r="I16" s="58">
        <v>9.2</v>
      </c>
      <c r="J16" s="47">
        <v>1</v>
      </c>
      <c r="K16" s="58">
        <v>8.05</v>
      </c>
      <c r="L16" s="47">
        <v>5</v>
      </c>
      <c r="M16" s="58">
        <v>11.3</v>
      </c>
      <c r="N16" s="46">
        <f t="shared" si="1"/>
        <v>11</v>
      </c>
      <c r="O16" s="46">
        <f t="shared" si="2"/>
        <v>40.2</v>
      </c>
      <c r="P16" s="59">
        <v>8</v>
      </c>
    </row>
    <row r="17" spans="1:16" ht="15">
      <c r="A17" s="6">
        <v>12</v>
      </c>
      <c r="B17" s="37">
        <f>HRÁČI!B26</f>
        <v>24</v>
      </c>
      <c r="C17" s="38" t="str">
        <f>HRÁČI!C26</f>
        <v>Stanko</v>
      </c>
      <c r="D17" s="60" t="str">
        <f>HRÁČI!D26</f>
        <v>Peter</v>
      </c>
      <c r="E17" s="45">
        <v>3</v>
      </c>
      <c r="F17" s="47">
        <v>4</v>
      </c>
      <c r="G17" s="58">
        <v>11.65</v>
      </c>
      <c r="H17" s="47">
        <v>1</v>
      </c>
      <c r="I17" s="58">
        <v>7.55</v>
      </c>
      <c r="J17" s="47">
        <v>3</v>
      </c>
      <c r="K17" s="58">
        <v>10.55</v>
      </c>
      <c r="L17" s="47">
        <v>3</v>
      </c>
      <c r="M17" s="58">
        <v>10.25</v>
      </c>
      <c r="N17" s="46">
        <f t="shared" si="1"/>
        <v>11</v>
      </c>
      <c r="O17" s="46">
        <f t="shared" si="2"/>
        <v>40</v>
      </c>
      <c r="P17" s="59">
        <v>7</v>
      </c>
    </row>
    <row r="18" spans="1:21" ht="15">
      <c r="A18" s="6">
        <v>13</v>
      </c>
      <c r="B18" s="37">
        <f>HRÁČI!B19</f>
        <v>17</v>
      </c>
      <c r="C18" s="38" t="str">
        <f>HRÁČI!C19</f>
        <v>Novák</v>
      </c>
      <c r="D18" s="60" t="str">
        <f>HRÁČI!D19</f>
        <v>Pavel</v>
      </c>
      <c r="E18" s="45">
        <v>1</v>
      </c>
      <c r="F18" s="47">
        <v>1</v>
      </c>
      <c r="G18" s="58">
        <v>6.7</v>
      </c>
      <c r="H18" s="47">
        <v>5</v>
      </c>
      <c r="I18" s="58">
        <v>14.95</v>
      </c>
      <c r="J18" s="47">
        <v>3</v>
      </c>
      <c r="K18" s="58">
        <v>10.8</v>
      </c>
      <c r="L18" s="47">
        <v>1</v>
      </c>
      <c r="M18" s="58">
        <v>6.7</v>
      </c>
      <c r="N18" s="46">
        <f t="shared" si="1"/>
        <v>10</v>
      </c>
      <c r="O18" s="46">
        <f t="shared" si="2"/>
        <v>39.150000000000006</v>
      </c>
      <c r="P18" s="59">
        <v>6</v>
      </c>
      <c r="R18" t="s">
        <v>75</v>
      </c>
      <c r="S18" t="s">
        <v>64</v>
      </c>
      <c r="T18">
        <v>3</v>
      </c>
      <c r="U18">
        <v>10.05</v>
      </c>
    </row>
    <row r="19" spans="1:21" ht="15">
      <c r="A19" s="6">
        <v>14</v>
      </c>
      <c r="B19" s="37">
        <f>HRÁČI!B9</f>
        <v>7</v>
      </c>
      <c r="C19" s="38" t="str">
        <f>HRÁČI!C9</f>
        <v>Kazimír </v>
      </c>
      <c r="D19" s="60" t="str">
        <f>HRÁČI!D9</f>
        <v>Jozef</v>
      </c>
      <c r="E19" s="45">
        <v>13</v>
      </c>
      <c r="F19" s="47">
        <v>1</v>
      </c>
      <c r="G19" s="58">
        <v>6.65</v>
      </c>
      <c r="H19" s="47">
        <v>3</v>
      </c>
      <c r="I19" s="58">
        <v>10.6</v>
      </c>
      <c r="J19" s="47">
        <v>5</v>
      </c>
      <c r="K19" s="58">
        <v>12.1</v>
      </c>
      <c r="L19" s="47">
        <v>1</v>
      </c>
      <c r="M19" s="58">
        <v>7.1</v>
      </c>
      <c r="N19" s="46">
        <f t="shared" si="1"/>
        <v>10</v>
      </c>
      <c r="O19" s="46">
        <f t="shared" si="2"/>
        <v>36.45</v>
      </c>
      <c r="P19" s="59">
        <v>5</v>
      </c>
      <c r="R19" t="s">
        <v>107</v>
      </c>
      <c r="S19" t="s">
        <v>44</v>
      </c>
      <c r="T19">
        <v>1</v>
      </c>
      <c r="U19">
        <v>9.15</v>
      </c>
    </row>
    <row r="20" spans="1:21" ht="15">
      <c r="A20" s="6">
        <v>15</v>
      </c>
      <c r="B20" s="37">
        <f>HRÁČI!B31</f>
        <v>29</v>
      </c>
      <c r="C20" s="38" t="str">
        <f>HRÁČI!C31</f>
        <v>Weiss</v>
      </c>
      <c r="D20" s="60" t="str">
        <f>HRÁČI!D31</f>
        <v>Peter</v>
      </c>
      <c r="E20" s="45">
        <v>8</v>
      </c>
      <c r="F20" s="47">
        <v>1</v>
      </c>
      <c r="G20" s="58">
        <v>9.15</v>
      </c>
      <c r="H20" s="47">
        <v>4</v>
      </c>
      <c r="I20" s="58">
        <v>10.05</v>
      </c>
      <c r="J20" s="47">
        <v>1</v>
      </c>
      <c r="K20" s="58">
        <v>6.45</v>
      </c>
      <c r="L20" s="47">
        <v>3</v>
      </c>
      <c r="M20" s="58">
        <v>10.2</v>
      </c>
      <c r="N20" s="46">
        <f t="shared" si="1"/>
        <v>9</v>
      </c>
      <c r="O20" s="46">
        <f t="shared" si="2"/>
        <v>35.85</v>
      </c>
      <c r="P20" s="59">
        <v>4</v>
      </c>
      <c r="R20" t="s">
        <v>94</v>
      </c>
      <c r="S20" t="s">
        <v>95</v>
      </c>
      <c r="T20">
        <v>5</v>
      </c>
      <c r="U20">
        <v>10.8</v>
      </c>
    </row>
    <row r="21" spans="1:21" ht="15">
      <c r="A21" s="6">
        <v>16</v>
      </c>
      <c r="B21" s="37">
        <f>HRÁČI!B35</f>
        <v>33</v>
      </c>
      <c r="C21" s="38" t="str">
        <f>HRÁČI!C35</f>
        <v>Weiss</v>
      </c>
      <c r="D21" s="60" t="str">
        <f>HRÁČI!D35</f>
        <v>Pavol</v>
      </c>
      <c r="E21" s="45">
        <v>5</v>
      </c>
      <c r="F21" s="47">
        <v>1</v>
      </c>
      <c r="G21" s="58">
        <v>9.5</v>
      </c>
      <c r="H21" s="47">
        <v>1</v>
      </c>
      <c r="I21" s="58">
        <v>9.9</v>
      </c>
      <c r="J21" s="47">
        <v>1</v>
      </c>
      <c r="K21" s="58">
        <v>7.1</v>
      </c>
      <c r="L21" s="47">
        <v>5</v>
      </c>
      <c r="M21" s="58">
        <v>11.55</v>
      </c>
      <c r="N21" s="46">
        <f t="shared" si="1"/>
        <v>8</v>
      </c>
      <c r="O21" s="46">
        <f t="shared" si="2"/>
        <v>38.05</v>
      </c>
      <c r="P21" s="59">
        <v>3</v>
      </c>
      <c r="R21" s="88"/>
      <c r="S21" s="88"/>
      <c r="T21" s="88"/>
      <c r="U21" s="88">
        <f>SUM(U17:U20)</f>
        <v>30.000000000000004</v>
      </c>
    </row>
    <row r="22" spans="1:16" ht="15">
      <c r="A22" s="6">
        <v>17</v>
      </c>
      <c r="B22" s="37">
        <f>HRÁČI!B5</f>
        <v>3</v>
      </c>
      <c r="C22" s="38" t="str">
        <f>HRÁČI!C5</f>
        <v>Buzgovič</v>
      </c>
      <c r="D22" s="60" t="str">
        <f>HRÁČI!D5</f>
        <v>František</v>
      </c>
      <c r="E22" s="45">
        <v>15</v>
      </c>
      <c r="F22" s="47">
        <v>3</v>
      </c>
      <c r="G22" s="58">
        <v>11.1</v>
      </c>
      <c r="H22" s="47">
        <v>3</v>
      </c>
      <c r="I22" s="58">
        <v>9.35</v>
      </c>
      <c r="J22" s="47">
        <v>1</v>
      </c>
      <c r="K22" s="58">
        <v>7.7</v>
      </c>
      <c r="L22" s="47">
        <v>1</v>
      </c>
      <c r="M22" s="58">
        <v>8.45</v>
      </c>
      <c r="N22" s="46">
        <f t="shared" si="1"/>
        <v>8</v>
      </c>
      <c r="O22" s="46">
        <f t="shared" si="2"/>
        <v>36.599999999999994</v>
      </c>
      <c r="P22" s="59">
        <v>2</v>
      </c>
    </row>
    <row r="23" spans="1:16" ht="15">
      <c r="A23" s="6">
        <v>18</v>
      </c>
      <c r="B23" s="37">
        <f>HRÁČI!B28</f>
        <v>26</v>
      </c>
      <c r="C23" s="38" t="str">
        <f>HRÁČI!C28</f>
        <v>Vagaš</v>
      </c>
      <c r="D23" s="60" t="str">
        <f>HRÁČI!D28</f>
        <v>Vladimír</v>
      </c>
      <c r="E23" s="45">
        <v>11</v>
      </c>
      <c r="F23" s="47">
        <v>1</v>
      </c>
      <c r="G23" s="58">
        <v>4.4</v>
      </c>
      <c r="H23" s="47">
        <v>1</v>
      </c>
      <c r="I23" s="58">
        <v>4.45</v>
      </c>
      <c r="J23" s="47">
        <v>3</v>
      </c>
      <c r="K23" s="58">
        <v>10.8</v>
      </c>
      <c r="L23" s="47">
        <v>1</v>
      </c>
      <c r="M23" s="58">
        <v>8.25</v>
      </c>
      <c r="N23" s="46">
        <f t="shared" si="1"/>
        <v>6</v>
      </c>
      <c r="O23" s="46">
        <f t="shared" si="2"/>
        <v>27.900000000000002</v>
      </c>
      <c r="P23" s="59">
        <v>1</v>
      </c>
    </row>
    <row r="24" spans="1:21" ht="15">
      <c r="A24" s="6">
        <v>19</v>
      </c>
      <c r="B24" s="37">
        <f>HRÁČI!B4</f>
        <v>2</v>
      </c>
      <c r="C24" s="38" t="str">
        <f>HRÁČI!C4</f>
        <v>Bušovský</v>
      </c>
      <c r="D24" s="60" t="str">
        <f>HRÁČI!D4</f>
        <v>Ivan</v>
      </c>
      <c r="E24" s="45"/>
      <c r="F24" s="47"/>
      <c r="G24" s="58"/>
      <c r="H24" s="47"/>
      <c r="I24" s="58"/>
      <c r="J24" s="47"/>
      <c r="K24" s="58"/>
      <c r="L24" s="47"/>
      <c r="M24" s="58"/>
      <c r="N24" s="46">
        <f t="shared" si="1"/>
        <v>0</v>
      </c>
      <c r="O24" s="46">
        <f t="shared" si="2"/>
        <v>0</v>
      </c>
      <c r="P24" s="59"/>
      <c r="R24" t="s">
        <v>77</v>
      </c>
      <c r="S24" t="s">
        <v>76</v>
      </c>
      <c r="T24">
        <v>5</v>
      </c>
      <c r="U24">
        <v>14</v>
      </c>
    </row>
    <row r="25" spans="1:21" ht="15">
      <c r="A25" s="6">
        <v>20</v>
      </c>
      <c r="B25" s="37">
        <f>HRÁČI!B8</f>
        <v>6</v>
      </c>
      <c r="C25" s="38" t="str">
        <f>HRÁČI!C8</f>
        <v>Jursík </v>
      </c>
      <c r="D25" s="60" t="str">
        <f>HRÁČI!D8</f>
        <v>Miroslav </v>
      </c>
      <c r="E25" s="45"/>
      <c r="F25" s="47"/>
      <c r="G25" s="58"/>
      <c r="H25" s="47"/>
      <c r="I25" s="58"/>
      <c r="J25" s="47"/>
      <c r="K25" s="58"/>
      <c r="L25" s="47"/>
      <c r="M25" s="58"/>
      <c r="N25" s="46">
        <f t="shared" si="1"/>
        <v>0</v>
      </c>
      <c r="O25" s="46">
        <f t="shared" si="2"/>
        <v>0</v>
      </c>
      <c r="P25" s="59"/>
      <c r="R25" t="s">
        <v>57</v>
      </c>
      <c r="S25" t="s">
        <v>45</v>
      </c>
      <c r="T25">
        <v>1</v>
      </c>
      <c r="U25">
        <v>4.4</v>
      </c>
    </row>
    <row r="26" spans="1:21" ht="15">
      <c r="A26" s="6">
        <v>21</v>
      </c>
      <c r="B26" s="37">
        <f>HRÁČI!B11</f>
        <v>9</v>
      </c>
      <c r="C26" s="38" t="str">
        <f>HRÁČI!C11</f>
        <v>Krejsa </v>
      </c>
      <c r="D26" s="60" t="str">
        <f>HRÁČI!D11</f>
        <v>Jaroslav</v>
      </c>
      <c r="E26" s="45"/>
      <c r="F26" s="47"/>
      <c r="G26" s="58"/>
      <c r="H26" s="47"/>
      <c r="I26" s="58"/>
      <c r="J26" s="47"/>
      <c r="K26" s="58"/>
      <c r="L26" s="47"/>
      <c r="M26" s="58"/>
      <c r="N26" s="46">
        <f t="shared" si="1"/>
        <v>0</v>
      </c>
      <c r="O26" s="46">
        <f t="shared" si="2"/>
        <v>0</v>
      </c>
      <c r="P26" s="59"/>
      <c r="R26" t="s">
        <v>80</v>
      </c>
      <c r="S26" t="s">
        <v>44</v>
      </c>
      <c r="T26">
        <v>3</v>
      </c>
      <c r="U26">
        <v>11.6</v>
      </c>
    </row>
    <row r="27" spans="1:21" ht="15">
      <c r="A27" s="6">
        <v>22</v>
      </c>
      <c r="B27" s="37">
        <f>HRÁČI!B13</f>
        <v>11</v>
      </c>
      <c r="C27" s="38" t="str">
        <f>HRÁČI!C13</f>
        <v>Kulla</v>
      </c>
      <c r="D27" s="60" t="str">
        <f>HRÁČI!D13</f>
        <v>Stanislav</v>
      </c>
      <c r="E27" s="45"/>
      <c r="F27" s="47"/>
      <c r="G27" s="58"/>
      <c r="H27" s="47"/>
      <c r="I27" s="58"/>
      <c r="J27" s="47"/>
      <c r="K27" s="58"/>
      <c r="L27" s="47"/>
      <c r="M27" s="58"/>
      <c r="N27" s="46">
        <f t="shared" si="1"/>
        <v>0</v>
      </c>
      <c r="O27" s="46">
        <f t="shared" si="2"/>
        <v>0</v>
      </c>
      <c r="P27" s="59"/>
      <c r="R27" s="88"/>
      <c r="S27" s="88"/>
      <c r="T27" s="88"/>
      <c r="U27" s="88">
        <f>SUM(U23:U26)</f>
        <v>30</v>
      </c>
    </row>
    <row r="28" spans="1:16" ht="15">
      <c r="A28" s="6">
        <v>23</v>
      </c>
      <c r="B28" s="37">
        <f>HRÁČI!B14</f>
        <v>12</v>
      </c>
      <c r="C28" s="38" t="str">
        <f>HRÁČI!C14</f>
        <v>Leskovský  </v>
      </c>
      <c r="D28" s="60" t="str">
        <f>HRÁČI!D14</f>
        <v>Roman</v>
      </c>
      <c r="E28" s="45"/>
      <c r="F28" s="47"/>
      <c r="G28" s="58"/>
      <c r="H28" s="47"/>
      <c r="I28" s="58"/>
      <c r="J28" s="47"/>
      <c r="K28" s="58"/>
      <c r="L28" s="47"/>
      <c r="M28" s="58"/>
      <c r="N28" s="46">
        <f t="shared" si="1"/>
        <v>0</v>
      </c>
      <c r="O28" s="46">
        <f t="shared" si="2"/>
        <v>0</v>
      </c>
      <c r="P28" s="59"/>
    </row>
    <row r="29" spans="1:16" ht="15">
      <c r="A29" s="6">
        <v>24</v>
      </c>
      <c r="B29" s="37">
        <f>HRÁČI!B16</f>
        <v>14</v>
      </c>
      <c r="C29" s="38" t="str">
        <f>HRÁČI!C16</f>
        <v>Meier</v>
      </c>
      <c r="D29" s="60" t="str">
        <f>HRÁČI!D16</f>
        <v>Peter</v>
      </c>
      <c r="E29" s="45"/>
      <c r="F29" s="47"/>
      <c r="G29" s="58"/>
      <c r="H29" s="47"/>
      <c r="I29" s="58"/>
      <c r="J29" s="47"/>
      <c r="K29" s="58"/>
      <c r="L29" s="47"/>
      <c r="M29" s="58"/>
      <c r="N29" s="46">
        <f t="shared" si="1"/>
        <v>0</v>
      </c>
      <c r="O29" s="46">
        <f t="shared" si="2"/>
        <v>0</v>
      </c>
      <c r="P29" s="59"/>
    </row>
    <row r="30" spans="1:21" ht="15">
      <c r="A30" s="6">
        <v>25</v>
      </c>
      <c r="B30" s="37">
        <f>HRÁČI!B20</f>
        <v>18</v>
      </c>
      <c r="C30" s="38" t="str">
        <f>HRÁČI!C20</f>
        <v>Orechovský</v>
      </c>
      <c r="D30" s="60" t="str">
        <f>HRÁČI!D20</f>
        <v>Stanislav</v>
      </c>
      <c r="E30" s="45"/>
      <c r="F30" s="47"/>
      <c r="G30" s="58"/>
      <c r="H30" s="47"/>
      <c r="I30" s="58"/>
      <c r="J30" s="47"/>
      <c r="K30" s="58"/>
      <c r="L30" s="47"/>
      <c r="M30" s="58"/>
      <c r="N30" s="46">
        <f t="shared" si="1"/>
        <v>0</v>
      </c>
      <c r="O30" s="46">
        <f t="shared" si="2"/>
        <v>0</v>
      </c>
      <c r="P30" s="59"/>
      <c r="R30" t="s">
        <v>8</v>
      </c>
      <c r="S30" t="s">
        <v>6</v>
      </c>
      <c r="T30">
        <v>1</v>
      </c>
      <c r="U30">
        <v>6.65</v>
      </c>
    </row>
    <row r="31" spans="1:21" ht="15">
      <c r="A31" s="6">
        <v>26</v>
      </c>
      <c r="B31" s="37">
        <f>HRÁČI!B21</f>
        <v>19</v>
      </c>
      <c r="C31" s="38" t="str">
        <f>HRÁČI!C21</f>
        <v>Pavlík</v>
      </c>
      <c r="D31" s="60" t="str">
        <f>HRÁČI!D21</f>
        <v>Jozef</v>
      </c>
      <c r="E31" s="45"/>
      <c r="F31" s="47"/>
      <c r="G31" s="58"/>
      <c r="H31" s="47"/>
      <c r="I31" s="58"/>
      <c r="J31" s="47"/>
      <c r="K31" s="58"/>
      <c r="L31" s="47"/>
      <c r="M31" s="58"/>
      <c r="N31" s="46">
        <f t="shared" si="1"/>
        <v>0</v>
      </c>
      <c r="O31" s="46">
        <f t="shared" si="2"/>
        <v>0</v>
      </c>
      <c r="P31" s="59"/>
      <c r="R31" t="s">
        <v>61</v>
      </c>
      <c r="S31" t="s">
        <v>62</v>
      </c>
      <c r="T31">
        <v>5</v>
      </c>
      <c r="U31">
        <v>12.25</v>
      </c>
    </row>
    <row r="32" spans="1:21" ht="15">
      <c r="A32" s="6">
        <v>27</v>
      </c>
      <c r="B32" s="37">
        <f>HRÁČI!B22</f>
        <v>20</v>
      </c>
      <c r="C32" s="38" t="str">
        <f>HRÁČI!C22</f>
        <v>Pavlík</v>
      </c>
      <c r="D32" s="60" t="str">
        <f>HRÁČI!D22</f>
        <v>Miroslav</v>
      </c>
      <c r="E32" s="45"/>
      <c r="F32" s="47"/>
      <c r="G32" s="58"/>
      <c r="H32" s="47"/>
      <c r="I32" s="58"/>
      <c r="J32" s="47"/>
      <c r="K32" s="58"/>
      <c r="L32" s="47"/>
      <c r="M32" s="58"/>
      <c r="N32" s="46">
        <f t="shared" si="1"/>
        <v>0</v>
      </c>
      <c r="O32" s="46">
        <f t="shared" si="2"/>
        <v>0</v>
      </c>
      <c r="P32" s="59"/>
      <c r="R32" t="s">
        <v>60</v>
      </c>
      <c r="S32" t="s">
        <v>89</v>
      </c>
      <c r="T32">
        <v>3</v>
      </c>
      <c r="U32">
        <v>11.1</v>
      </c>
    </row>
    <row r="33" spans="1:21" ht="15">
      <c r="A33" s="6">
        <v>28</v>
      </c>
      <c r="B33" s="37">
        <f>HRÁČI!B23</f>
        <v>21</v>
      </c>
      <c r="C33" s="38" t="str">
        <f>HRÁČI!C23</f>
        <v>Petříček</v>
      </c>
      <c r="D33" s="60" t="str">
        <f>HRÁČI!D23</f>
        <v>Miroslav</v>
      </c>
      <c r="E33" s="45"/>
      <c r="F33" s="47"/>
      <c r="G33" s="58"/>
      <c r="H33" s="47"/>
      <c r="I33" s="58"/>
      <c r="J33" s="47"/>
      <c r="K33" s="58"/>
      <c r="L33" s="47"/>
      <c r="M33" s="58"/>
      <c r="N33" s="46">
        <f t="shared" si="1"/>
        <v>0</v>
      </c>
      <c r="O33" s="46">
        <f t="shared" si="2"/>
        <v>0</v>
      </c>
      <c r="P33" s="59"/>
      <c r="R33" s="88"/>
      <c r="S33" s="88"/>
      <c r="T33" s="88"/>
      <c r="U33" s="88">
        <f>SUM(U29:U32)</f>
        <v>30</v>
      </c>
    </row>
    <row r="34" spans="1:16" ht="15">
      <c r="A34" s="6">
        <v>29</v>
      </c>
      <c r="B34" s="37">
        <f>HRÁČI!B25</f>
        <v>23</v>
      </c>
      <c r="C34" s="38" t="str">
        <f>HRÁČI!C25</f>
        <v>Slivovič</v>
      </c>
      <c r="D34" s="60" t="str">
        <f>HRÁČI!D25</f>
        <v>Michal</v>
      </c>
      <c r="E34" s="45"/>
      <c r="F34" s="47"/>
      <c r="G34" s="58"/>
      <c r="H34" s="47"/>
      <c r="I34" s="58"/>
      <c r="J34" s="47"/>
      <c r="K34" s="58"/>
      <c r="L34" s="47"/>
      <c r="M34" s="58"/>
      <c r="N34" s="46">
        <f t="shared" si="1"/>
        <v>0</v>
      </c>
      <c r="O34" s="46">
        <f t="shared" si="2"/>
        <v>0</v>
      </c>
      <c r="P34" s="59"/>
    </row>
    <row r="35" spans="1:16" ht="15">
      <c r="A35" s="6">
        <v>30</v>
      </c>
      <c r="B35" s="37">
        <f>HRÁČI!B29</f>
        <v>27</v>
      </c>
      <c r="C35" s="38" t="str">
        <f>HRÁČI!C29</f>
        <v>Vaškor</v>
      </c>
      <c r="D35" s="60" t="str">
        <f>HRÁČI!D29</f>
        <v>Ján</v>
      </c>
      <c r="E35" s="45"/>
      <c r="F35" s="47"/>
      <c r="G35" s="58"/>
      <c r="H35" s="47"/>
      <c r="I35" s="58"/>
      <c r="J35" s="47"/>
      <c r="K35" s="58"/>
      <c r="L35" s="47"/>
      <c r="M35" s="58"/>
      <c r="N35" s="46">
        <f t="shared" si="1"/>
        <v>0</v>
      </c>
      <c r="O35" s="46">
        <f t="shared" si="2"/>
        <v>0</v>
      </c>
      <c r="P35" s="59"/>
    </row>
    <row r="36" spans="1:21" ht="15">
      <c r="A36" s="6">
        <v>31</v>
      </c>
      <c r="B36" s="37">
        <f>HRÁČI!B30</f>
        <v>28</v>
      </c>
      <c r="C36" s="38" t="str">
        <f>HRÁČI!C30</f>
        <v>Vavrík  </v>
      </c>
      <c r="D36" s="60" t="str">
        <f>HRÁČI!D30</f>
        <v>Roman</v>
      </c>
      <c r="E36" s="45"/>
      <c r="F36" s="47"/>
      <c r="G36" s="58"/>
      <c r="H36" s="47"/>
      <c r="I36" s="58"/>
      <c r="J36" s="47"/>
      <c r="K36" s="58"/>
      <c r="L36" s="47"/>
      <c r="M36" s="58"/>
      <c r="N36" s="46">
        <f t="shared" si="1"/>
        <v>0</v>
      </c>
      <c r="O36" s="46">
        <f t="shared" si="2"/>
        <v>0</v>
      </c>
      <c r="P36" s="59"/>
      <c r="R36" t="s">
        <v>51</v>
      </c>
      <c r="S36" t="s">
        <v>6</v>
      </c>
      <c r="T36">
        <v>5</v>
      </c>
      <c r="U36">
        <v>10.35</v>
      </c>
    </row>
    <row r="37" spans="1:21" ht="15">
      <c r="A37" s="6">
        <v>32</v>
      </c>
      <c r="B37" s="37">
        <f>HRÁČI!B32</f>
        <v>30</v>
      </c>
      <c r="C37" s="38" t="str">
        <f>HRÁČI!C32</f>
        <v>Maljar</v>
      </c>
      <c r="D37" s="60" t="str">
        <f>HRÁČI!D32</f>
        <v>Ivan</v>
      </c>
      <c r="E37" s="45"/>
      <c r="F37" s="47"/>
      <c r="G37" s="58"/>
      <c r="H37" s="47"/>
      <c r="I37" s="58"/>
      <c r="J37" s="47"/>
      <c r="K37" s="58"/>
      <c r="L37" s="47"/>
      <c r="M37" s="58"/>
      <c r="N37" s="46">
        <f t="shared" si="1"/>
        <v>0</v>
      </c>
      <c r="O37" s="46">
        <f t="shared" si="2"/>
        <v>0</v>
      </c>
      <c r="P37" s="59"/>
      <c r="R37" t="s">
        <v>55</v>
      </c>
      <c r="S37" t="s">
        <v>44</v>
      </c>
      <c r="T37">
        <v>3</v>
      </c>
      <c r="U37">
        <v>10.2</v>
      </c>
    </row>
    <row r="38" spans="1:21" ht="15">
      <c r="A38" s="6">
        <v>33</v>
      </c>
      <c r="B38" s="37">
        <f>HRÁČI!B33</f>
        <v>31</v>
      </c>
      <c r="C38" s="38" t="str">
        <f>HRÁČI!C33</f>
        <v>Mikuš</v>
      </c>
      <c r="D38" s="60" t="str">
        <f>HRÁČI!D33</f>
        <v>Ján</v>
      </c>
      <c r="E38" s="45"/>
      <c r="F38" s="47"/>
      <c r="G38" s="58"/>
      <c r="H38" s="47"/>
      <c r="I38" s="58"/>
      <c r="J38" s="47"/>
      <c r="K38" s="58"/>
      <c r="L38" s="47"/>
      <c r="M38" s="58"/>
      <c r="N38" s="46">
        <f aca="true" t="shared" si="3" ref="N38:N69">SUM(F38,H38,J38,L38)</f>
        <v>0</v>
      </c>
      <c r="O38" s="46">
        <f aca="true" t="shared" si="4" ref="O38:O69">SUM(G38,I38,K38,M38)</f>
        <v>0</v>
      </c>
      <c r="P38" s="59"/>
      <c r="R38" t="s">
        <v>91</v>
      </c>
      <c r="S38" t="s">
        <v>44</v>
      </c>
      <c r="T38">
        <v>1</v>
      </c>
      <c r="U38">
        <v>9.45</v>
      </c>
    </row>
    <row r="39" spans="1:21" ht="15">
      <c r="A39" s="6">
        <v>34</v>
      </c>
      <c r="B39" s="37">
        <f>HRÁČI!B34</f>
        <v>32</v>
      </c>
      <c r="C39" s="38" t="str">
        <f>HRÁČI!C34</f>
        <v>Gregor</v>
      </c>
      <c r="D39" s="60" t="str">
        <f>HRÁČI!D34</f>
        <v>Vladimír</v>
      </c>
      <c r="E39" s="45"/>
      <c r="F39" s="47"/>
      <c r="G39" s="58"/>
      <c r="H39" s="47"/>
      <c r="I39" s="58"/>
      <c r="J39" s="47"/>
      <c r="K39" s="58"/>
      <c r="L39" s="47"/>
      <c r="M39" s="58"/>
      <c r="N39" s="46">
        <f t="shared" si="3"/>
        <v>0</v>
      </c>
      <c r="O39" s="46">
        <f t="shared" si="4"/>
        <v>0</v>
      </c>
      <c r="P39" s="59"/>
      <c r="R39" s="88"/>
      <c r="S39" s="88"/>
      <c r="T39" s="88"/>
      <c r="U39" s="88">
        <f>SUM(U35:U38)</f>
        <v>29.999999999999996</v>
      </c>
    </row>
    <row r="40" spans="1:16" ht="15">
      <c r="A40" s="6">
        <v>35</v>
      </c>
      <c r="B40" s="37">
        <f>HRÁČI!B37</f>
        <v>35</v>
      </c>
      <c r="C40" s="38" t="str">
        <f>HRÁČI!C37</f>
        <v>Ondriš</v>
      </c>
      <c r="D40" s="60" t="str">
        <f>HRÁČI!D37</f>
        <v>Pavol</v>
      </c>
      <c r="E40" s="45"/>
      <c r="F40" s="47"/>
      <c r="G40" s="58"/>
      <c r="H40" s="47"/>
      <c r="I40" s="58"/>
      <c r="J40" s="47"/>
      <c r="K40" s="58"/>
      <c r="L40" s="47"/>
      <c r="M40" s="58"/>
      <c r="N40" s="46">
        <f t="shared" si="3"/>
        <v>0</v>
      </c>
      <c r="O40" s="46">
        <f t="shared" si="4"/>
        <v>0</v>
      </c>
      <c r="P40" s="59"/>
    </row>
    <row r="41" spans="1:16" ht="15">
      <c r="A41" s="6">
        <v>36</v>
      </c>
      <c r="B41" s="37">
        <f>HRÁČI!B38</f>
        <v>36</v>
      </c>
      <c r="C41" s="38" t="str">
        <f>HRÁČI!C38</f>
        <v>Poldaufová</v>
      </c>
      <c r="D41" s="60" t="str">
        <f>HRÁČI!D38</f>
        <v>Eva</v>
      </c>
      <c r="E41" s="45"/>
      <c r="F41" s="47"/>
      <c r="G41" s="58"/>
      <c r="H41" s="47"/>
      <c r="I41" s="58"/>
      <c r="J41" s="47"/>
      <c r="K41" s="58"/>
      <c r="L41" s="47"/>
      <c r="M41" s="58"/>
      <c r="N41" s="46">
        <f t="shared" si="3"/>
        <v>0</v>
      </c>
      <c r="O41" s="46">
        <f t="shared" si="4"/>
        <v>0</v>
      </c>
      <c r="P41" s="59"/>
    </row>
    <row r="42" spans="1:16" ht="15">
      <c r="A42" s="6">
        <v>37</v>
      </c>
      <c r="B42" s="37">
        <f>HRÁČI!B39</f>
        <v>37</v>
      </c>
      <c r="C42" s="38" t="str">
        <f>HRÁČI!C39</f>
        <v>Makyta</v>
      </c>
      <c r="D42" s="60" t="str">
        <f>HRÁČI!D39</f>
        <v>Pavol</v>
      </c>
      <c r="E42" s="45"/>
      <c r="F42" s="47"/>
      <c r="G42" s="58"/>
      <c r="H42" s="47"/>
      <c r="I42" s="58"/>
      <c r="J42" s="47"/>
      <c r="K42" s="58"/>
      <c r="L42" s="47"/>
      <c r="M42" s="58"/>
      <c r="N42" s="46">
        <f t="shared" si="3"/>
        <v>0</v>
      </c>
      <c r="O42" s="46">
        <f t="shared" si="4"/>
        <v>0</v>
      </c>
      <c r="P42" s="59"/>
    </row>
    <row r="43" spans="1:16" ht="15">
      <c r="A43" s="6">
        <v>38</v>
      </c>
      <c r="B43" s="37">
        <f>HRÁČI!B40</f>
        <v>38</v>
      </c>
      <c r="C43" s="38" t="str">
        <f>HRÁČI!C40</f>
        <v>Špaňúr</v>
      </c>
      <c r="D43" s="60" t="str">
        <f>HRÁČI!D40</f>
        <v>Michal</v>
      </c>
      <c r="E43" s="45"/>
      <c r="F43" s="47"/>
      <c r="G43" s="58"/>
      <c r="H43" s="47"/>
      <c r="I43" s="58"/>
      <c r="J43" s="47"/>
      <c r="K43" s="58"/>
      <c r="L43" s="47"/>
      <c r="M43" s="58"/>
      <c r="N43" s="46">
        <f t="shared" si="3"/>
        <v>0</v>
      </c>
      <c r="O43" s="46">
        <f t="shared" si="4"/>
        <v>0</v>
      </c>
      <c r="P43" s="59"/>
    </row>
    <row r="44" spans="1:16" ht="15">
      <c r="A44" s="6">
        <v>39</v>
      </c>
      <c r="B44" s="37">
        <f>HRÁČI!B41</f>
        <v>39</v>
      </c>
      <c r="C44" s="38" t="str">
        <f>HRÁČI!C41</f>
        <v>Jajcaj</v>
      </c>
      <c r="D44" s="60" t="str">
        <f>HRÁČI!D41</f>
        <v>Miroslav</v>
      </c>
      <c r="E44" s="45"/>
      <c r="F44" s="47"/>
      <c r="G44" s="58"/>
      <c r="H44" s="47"/>
      <c r="I44" s="58"/>
      <c r="J44" s="47"/>
      <c r="K44" s="58"/>
      <c r="L44" s="47"/>
      <c r="M44" s="58"/>
      <c r="N44" s="46">
        <f t="shared" si="3"/>
        <v>0</v>
      </c>
      <c r="O44" s="46">
        <f t="shared" si="4"/>
        <v>0</v>
      </c>
      <c r="P44" s="59"/>
    </row>
    <row r="45" spans="1:16" ht="15">
      <c r="A45" s="6">
        <v>40</v>
      </c>
      <c r="B45" s="37">
        <f>HRÁČI!B42</f>
        <v>40</v>
      </c>
      <c r="C45" s="38" t="str">
        <f>HRÁČI!C42</f>
        <v>Beník</v>
      </c>
      <c r="D45" s="60" t="str">
        <f>HRÁČI!D42</f>
        <v>Marián</v>
      </c>
      <c r="E45" s="45"/>
      <c r="F45" s="47"/>
      <c r="G45" s="58"/>
      <c r="H45" s="47"/>
      <c r="I45" s="58"/>
      <c r="J45" s="47"/>
      <c r="K45" s="58"/>
      <c r="L45" s="47"/>
      <c r="M45" s="58"/>
      <c r="N45" s="46">
        <f t="shared" si="3"/>
        <v>0</v>
      </c>
      <c r="O45" s="46">
        <f t="shared" si="4"/>
        <v>0</v>
      </c>
      <c r="P45" s="59"/>
    </row>
    <row r="46" spans="1:16" ht="15">
      <c r="A46" s="6">
        <v>41</v>
      </c>
      <c r="B46" s="37">
        <f>HRÁČI!B43</f>
        <v>41</v>
      </c>
      <c r="C46" s="38" t="str">
        <f>HRÁČI!C43</f>
        <v>Hegyi</v>
      </c>
      <c r="D46" s="60" t="str">
        <f>HRÁČI!D43</f>
        <v>Juraj</v>
      </c>
      <c r="E46" s="45"/>
      <c r="F46" s="47"/>
      <c r="G46" s="58"/>
      <c r="H46" s="47"/>
      <c r="I46" s="58"/>
      <c r="J46" s="47"/>
      <c r="K46" s="58"/>
      <c r="L46" s="47"/>
      <c r="M46" s="58"/>
      <c r="N46" s="46">
        <f t="shared" si="3"/>
        <v>0</v>
      </c>
      <c r="O46" s="46">
        <f t="shared" si="4"/>
        <v>0</v>
      </c>
      <c r="P46" s="59"/>
    </row>
    <row r="47" spans="1:16" ht="15">
      <c r="A47" s="6">
        <v>42</v>
      </c>
      <c r="B47" s="37">
        <f>HRÁČI!B44</f>
        <v>42</v>
      </c>
      <c r="C47" s="38">
        <f>HRÁČI!C44</f>
        <v>0</v>
      </c>
      <c r="D47" s="60">
        <f>HRÁČI!D44</f>
        <v>0</v>
      </c>
      <c r="E47" s="45"/>
      <c r="F47" s="47"/>
      <c r="G47" s="58"/>
      <c r="H47" s="47"/>
      <c r="I47" s="58"/>
      <c r="J47" s="47"/>
      <c r="K47" s="58"/>
      <c r="L47" s="47"/>
      <c r="M47" s="58"/>
      <c r="N47" s="46">
        <f t="shared" si="3"/>
        <v>0</v>
      </c>
      <c r="O47" s="46">
        <f t="shared" si="4"/>
        <v>0</v>
      </c>
      <c r="P47" s="59"/>
    </row>
    <row r="48" spans="1:16" ht="15">
      <c r="A48" s="6">
        <v>43</v>
      </c>
      <c r="B48" s="37">
        <f>HRÁČI!B45</f>
        <v>43</v>
      </c>
      <c r="C48" s="38">
        <f>HRÁČI!C45</f>
        <v>0</v>
      </c>
      <c r="D48" s="60">
        <f>HRÁČI!D45</f>
        <v>0</v>
      </c>
      <c r="E48" s="45"/>
      <c r="F48" s="47"/>
      <c r="G48" s="58"/>
      <c r="H48" s="47"/>
      <c r="I48" s="58"/>
      <c r="J48" s="47"/>
      <c r="K48" s="58"/>
      <c r="L48" s="47"/>
      <c r="M48" s="58"/>
      <c r="N48" s="46">
        <f t="shared" si="3"/>
        <v>0</v>
      </c>
      <c r="O48" s="46">
        <f t="shared" si="4"/>
        <v>0</v>
      </c>
      <c r="P48" s="59"/>
    </row>
    <row r="49" spans="1:16" ht="15">
      <c r="A49" s="6">
        <v>44</v>
      </c>
      <c r="B49" s="37">
        <f>HRÁČI!B46</f>
        <v>44</v>
      </c>
      <c r="C49" s="38">
        <f>HRÁČI!C46</f>
        <v>0</v>
      </c>
      <c r="D49" s="60">
        <f>HRÁČI!D46</f>
        <v>0</v>
      </c>
      <c r="E49" s="45"/>
      <c r="F49" s="47"/>
      <c r="G49" s="58"/>
      <c r="H49" s="47"/>
      <c r="I49" s="58"/>
      <c r="J49" s="47"/>
      <c r="K49" s="58"/>
      <c r="L49" s="47"/>
      <c r="M49" s="58"/>
      <c r="N49" s="46">
        <f t="shared" si="3"/>
        <v>0</v>
      </c>
      <c r="O49" s="46">
        <f t="shared" si="4"/>
        <v>0</v>
      </c>
      <c r="P49" s="59"/>
    </row>
    <row r="50" spans="1:16" ht="15">
      <c r="A50" s="6">
        <v>45</v>
      </c>
      <c r="B50" s="37">
        <f>HRÁČI!B47</f>
        <v>45</v>
      </c>
      <c r="C50" s="38">
        <f>HRÁČI!C47</f>
        <v>0</v>
      </c>
      <c r="D50" s="60">
        <f>HRÁČI!D47</f>
        <v>0</v>
      </c>
      <c r="E50" s="45"/>
      <c r="F50" s="47"/>
      <c r="G50" s="58"/>
      <c r="H50" s="47"/>
      <c r="I50" s="58"/>
      <c r="J50" s="47"/>
      <c r="K50" s="58"/>
      <c r="L50" s="47"/>
      <c r="M50" s="58"/>
      <c r="N50" s="46">
        <f t="shared" si="3"/>
        <v>0</v>
      </c>
      <c r="O50" s="46">
        <f t="shared" si="4"/>
        <v>0</v>
      </c>
      <c r="P50" s="59"/>
    </row>
    <row r="51" spans="1:16" ht="15">
      <c r="A51" s="6">
        <v>46</v>
      </c>
      <c r="B51" s="37">
        <f>HRÁČI!B48</f>
        <v>46</v>
      </c>
      <c r="C51" s="38">
        <f>HRÁČI!C48</f>
        <v>0</v>
      </c>
      <c r="D51" s="60">
        <f>HRÁČI!D48</f>
        <v>0</v>
      </c>
      <c r="E51" s="45"/>
      <c r="F51" s="47"/>
      <c r="G51" s="58"/>
      <c r="H51" s="47"/>
      <c r="I51" s="58"/>
      <c r="J51" s="47"/>
      <c r="K51" s="58"/>
      <c r="L51" s="47"/>
      <c r="M51" s="58"/>
      <c r="N51" s="46">
        <f t="shared" si="3"/>
        <v>0</v>
      </c>
      <c r="O51" s="46">
        <f t="shared" si="4"/>
        <v>0</v>
      </c>
      <c r="P51" s="59"/>
    </row>
    <row r="52" spans="1:16" ht="15">
      <c r="A52" s="6">
        <v>47</v>
      </c>
      <c r="B52" s="37">
        <f>HRÁČI!B49</f>
        <v>47</v>
      </c>
      <c r="C52" s="38">
        <f>HRÁČI!C49</f>
        <v>0</v>
      </c>
      <c r="D52" s="60">
        <f>HRÁČI!D49</f>
        <v>0</v>
      </c>
      <c r="E52" s="45"/>
      <c r="F52" s="47"/>
      <c r="G52" s="58"/>
      <c r="H52" s="47"/>
      <c r="I52" s="58"/>
      <c r="J52" s="47"/>
      <c r="K52" s="58"/>
      <c r="L52" s="47"/>
      <c r="M52" s="58"/>
      <c r="N52" s="46">
        <f t="shared" si="3"/>
        <v>0</v>
      </c>
      <c r="O52" s="46">
        <f t="shared" si="4"/>
        <v>0</v>
      </c>
      <c r="P52" s="59"/>
    </row>
    <row r="53" spans="1:16" ht="15">
      <c r="A53" s="6">
        <v>48</v>
      </c>
      <c r="B53" s="37">
        <f>HRÁČI!B50</f>
        <v>48</v>
      </c>
      <c r="C53" s="38">
        <f>HRÁČI!C50</f>
        <v>0</v>
      </c>
      <c r="D53" s="60">
        <f>HRÁČI!D50</f>
        <v>0</v>
      </c>
      <c r="E53" s="45"/>
      <c r="F53" s="47"/>
      <c r="G53" s="58"/>
      <c r="H53" s="47"/>
      <c r="I53" s="58"/>
      <c r="J53" s="47"/>
      <c r="K53" s="58"/>
      <c r="L53" s="47"/>
      <c r="M53" s="58"/>
      <c r="N53" s="46">
        <f t="shared" si="3"/>
        <v>0</v>
      </c>
      <c r="O53" s="46">
        <f t="shared" si="4"/>
        <v>0</v>
      </c>
      <c r="P53" s="59"/>
    </row>
    <row r="54" spans="1:16" ht="15">
      <c r="A54" s="6">
        <v>49</v>
      </c>
      <c r="B54" s="37">
        <f>HRÁČI!B51</f>
        <v>49</v>
      </c>
      <c r="C54" s="38">
        <f>HRÁČI!C51</f>
        <v>0</v>
      </c>
      <c r="D54" s="60">
        <f>HRÁČI!D51</f>
        <v>0</v>
      </c>
      <c r="E54" s="45"/>
      <c r="F54" s="47"/>
      <c r="G54" s="58"/>
      <c r="H54" s="47"/>
      <c r="I54" s="58"/>
      <c r="J54" s="47"/>
      <c r="K54" s="58"/>
      <c r="L54" s="47"/>
      <c r="M54" s="58"/>
      <c r="N54" s="46">
        <f t="shared" si="3"/>
        <v>0</v>
      </c>
      <c r="O54" s="46">
        <f t="shared" si="4"/>
        <v>0</v>
      </c>
      <c r="P54" s="59"/>
    </row>
    <row r="55" spans="1:16" ht="15">
      <c r="A55" s="6">
        <v>50</v>
      </c>
      <c r="B55" s="37">
        <f>HRÁČI!B52</f>
        <v>50</v>
      </c>
      <c r="C55" s="38">
        <f>HRÁČI!C52</f>
        <v>0</v>
      </c>
      <c r="D55" s="60">
        <f>HRÁČI!D52</f>
        <v>0</v>
      </c>
      <c r="E55" s="45"/>
      <c r="F55" s="47"/>
      <c r="G55" s="58"/>
      <c r="H55" s="47"/>
      <c r="I55" s="58"/>
      <c r="J55" s="47"/>
      <c r="K55" s="58"/>
      <c r="L55" s="47"/>
      <c r="M55" s="58"/>
      <c r="N55" s="46">
        <f t="shared" si="3"/>
        <v>0</v>
      </c>
      <c r="O55" s="46">
        <f t="shared" si="4"/>
        <v>0</v>
      </c>
      <c r="P55" s="59"/>
    </row>
    <row r="56" spans="1:16" ht="15">
      <c r="A56" s="6">
        <v>51</v>
      </c>
      <c r="B56" s="37">
        <f>HRÁČI!B53</f>
        <v>51</v>
      </c>
      <c r="C56" s="38">
        <f>HRÁČI!C53</f>
        <v>0</v>
      </c>
      <c r="D56" s="60">
        <f>HRÁČI!D53</f>
        <v>0</v>
      </c>
      <c r="E56" s="45"/>
      <c r="F56" s="47"/>
      <c r="G56" s="58"/>
      <c r="H56" s="47"/>
      <c r="I56" s="58"/>
      <c r="J56" s="47"/>
      <c r="K56" s="58"/>
      <c r="L56" s="47"/>
      <c r="M56" s="58"/>
      <c r="N56" s="46">
        <f t="shared" si="3"/>
        <v>0</v>
      </c>
      <c r="O56" s="46">
        <f t="shared" si="4"/>
        <v>0</v>
      </c>
      <c r="P56" s="59"/>
    </row>
    <row r="57" spans="1:16" ht="15">
      <c r="A57" s="6">
        <v>52</v>
      </c>
      <c r="B57" s="37">
        <f>HRÁČI!B54</f>
        <v>52</v>
      </c>
      <c r="C57" s="38">
        <f>HRÁČI!C54</f>
        <v>0</v>
      </c>
      <c r="D57" s="60">
        <f>HRÁČI!D54</f>
        <v>0</v>
      </c>
      <c r="E57" s="45"/>
      <c r="F57" s="47"/>
      <c r="G57" s="58"/>
      <c r="H57" s="47"/>
      <c r="I57" s="58"/>
      <c r="J57" s="47"/>
      <c r="K57" s="58"/>
      <c r="L57" s="47"/>
      <c r="M57" s="58"/>
      <c r="N57" s="46">
        <f t="shared" si="3"/>
        <v>0</v>
      </c>
      <c r="O57" s="46">
        <f t="shared" si="4"/>
        <v>0</v>
      </c>
      <c r="P57" s="59"/>
    </row>
    <row r="58" spans="1:16" ht="15">
      <c r="A58" s="6">
        <v>53</v>
      </c>
      <c r="B58" s="37">
        <f>HRÁČI!B55</f>
        <v>53</v>
      </c>
      <c r="C58" s="38">
        <f>HRÁČI!C55</f>
        <v>0</v>
      </c>
      <c r="D58" s="60">
        <f>HRÁČI!D55</f>
        <v>0</v>
      </c>
      <c r="E58" s="45"/>
      <c r="F58" s="47"/>
      <c r="G58" s="58"/>
      <c r="H58" s="47"/>
      <c r="I58" s="58"/>
      <c r="J58" s="47"/>
      <c r="K58" s="58"/>
      <c r="L58" s="47"/>
      <c r="M58" s="58"/>
      <c r="N58" s="46">
        <f t="shared" si="3"/>
        <v>0</v>
      </c>
      <c r="O58" s="46">
        <f t="shared" si="4"/>
        <v>0</v>
      </c>
      <c r="P58" s="59"/>
    </row>
    <row r="59" spans="1:16" ht="15">
      <c r="A59" s="6">
        <v>54</v>
      </c>
      <c r="B59" s="37">
        <f>HRÁČI!B56</f>
        <v>54</v>
      </c>
      <c r="C59" s="38">
        <f>HRÁČI!C56</f>
        <v>0</v>
      </c>
      <c r="D59" s="60">
        <f>HRÁČI!D56</f>
        <v>0</v>
      </c>
      <c r="E59" s="45"/>
      <c r="F59" s="47"/>
      <c r="G59" s="58"/>
      <c r="H59" s="47"/>
      <c r="I59" s="58"/>
      <c r="J59" s="47"/>
      <c r="K59" s="58"/>
      <c r="L59" s="47"/>
      <c r="M59" s="58"/>
      <c r="N59" s="46">
        <f t="shared" si="3"/>
        <v>0</v>
      </c>
      <c r="O59" s="46">
        <f t="shared" si="4"/>
        <v>0</v>
      </c>
      <c r="P59" s="59"/>
    </row>
    <row r="60" spans="1:16" ht="15">
      <c r="A60" s="6">
        <v>55</v>
      </c>
      <c r="B60" s="37">
        <f>HRÁČI!B57</f>
        <v>55</v>
      </c>
      <c r="C60" s="38">
        <f>HRÁČI!C57</f>
        <v>0</v>
      </c>
      <c r="D60" s="60">
        <f>HRÁČI!D57</f>
        <v>0</v>
      </c>
      <c r="E60" s="45"/>
      <c r="F60" s="47"/>
      <c r="G60" s="58"/>
      <c r="H60" s="47"/>
      <c r="I60" s="58"/>
      <c r="J60" s="47"/>
      <c r="K60" s="58"/>
      <c r="L60" s="47"/>
      <c r="M60" s="58"/>
      <c r="N60" s="46">
        <f t="shared" si="3"/>
        <v>0</v>
      </c>
      <c r="O60" s="46">
        <f t="shared" si="4"/>
        <v>0</v>
      </c>
      <c r="P60" s="59"/>
    </row>
    <row r="61" spans="1:16" ht="15">
      <c r="A61" s="6">
        <v>56</v>
      </c>
      <c r="B61" s="37">
        <f>HRÁČI!B58</f>
        <v>56</v>
      </c>
      <c r="C61" s="38">
        <f>HRÁČI!C58</f>
        <v>0</v>
      </c>
      <c r="D61" s="60">
        <f>HRÁČI!D58</f>
        <v>0</v>
      </c>
      <c r="E61" s="45"/>
      <c r="F61" s="47"/>
      <c r="G61" s="58"/>
      <c r="H61" s="47"/>
      <c r="I61" s="58"/>
      <c r="J61" s="47"/>
      <c r="K61" s="58"/>
      <c r="L61" s="47"/>
      <c r="M61" s="58"/>
      <c r="N61" s="46">
        <f t="shared" si="3"/>
        <v>0</v>
      </c>
      <c r="O61" s="46">
        <f t="shared" si="4"/>
        <v>0</v>
      </c>
      <c r="P61" s="59"/>
    </row>
    <row r="62" spans="1:16" ht="15">
      <c r="A62" s="6">
        <v>57</v>
      </c>
      <c r="B62" s="37">
        <f>HRÁČI!B59</f>
        <v>57</v>
      </c>
      <c r="C62" s="38">
        <f>HRÁČI!C59</f>
        <v>0</v>
      </c>
      <c r="D62" s="60">
        <f>HRÁČI!D59</f>
        <v>0</v>
      </c>
      <c r="E62" s="45"/>
      <c r="F62" s="47"/>
      <c r="G62" s="58"/>
      <c r="H62" s="47"/>
      <c r="I62" s="58"/>
      <c r="J62" s="47"/>
      <c r="K62" s="58"/>
      <c r="L62" s="47"/>
      <c r="M62" s="58"/>
      <c r="N62" s="46">
        <f t="shared" si="3"/>
        <v>0</v>
      </c>
      <c r="O62" s="46">
        <f t="shared" si="4"/>
        <v>0</v>
      </c>
      <c r="P62" s="59"/>
    </row>
    <row r="63" spans="1:16" ht="15">
      <c r="A63" s="6">
        <v>58</v>
      </c>
      <c r="B63" s="37">
        <f>HRÁČI!B60</f>
        <v>58</v>
      </c>
      <c r="C63" s="38">
        <f>HRÁČI!C60</f>
        <v>0</v>
      </c>
      <c r="D63" s="60">
        <f>HRÁČI!D60</f>
        <v>0</v>
      </c>
      <c r="E63" s="45"/>
      <c r="F63" s="47"/>
      <c r="G63" s="58"/>
      <c r="H63" s="47"/>
      <c r="I63" s="58"/>
      <c r="J63" s="47"/>
      <c r="K63" s="58"/>
      <c r="L63" s="47"/>
      <c r="M63" s="58"/>
      <c r="N63" s="46">
        <f t="shared" si="3"/>
        <v>0</v>
      </c>
      <c r="O63" s="46">
        <f t="shared" si="4"/>
        <v>0</v>
      </c>
      <c r="P63" s="59"/>
    </row>
    <row r="64" spans="1:16" ht="15">
      <c r="A64" s="6">
        <v>59</v>
      </c>
      <c r="B64" s="37">
        <f>HRÁČI!B61</f>
        <v>59</v>
      </c>
      <c r="C64" s="38">
        <f>HRÁČI!C61</f>
        <v>0</v>
      </c>
      <c r="D64" s="60">
        <f>HRÁČI!D61</f>
        <v>0</v>
      </c>
      <c r="E64" s="45"/>
      <c r="F64" s="47"/>
      <c r="G64" s="58"/>
      <c r="H64" s="47"/>
      <c r="I64" s="58"/>
      <c r="J64" s="47"/>
      <c r="K64" s="58"/>
      <c r="L64" s="47"/>
      <c r="M64" s="58"/>
      <c r="N64" s="46">
        <f t="shared" si="3"/>
        <v>0</v>
      </c>
      <c r="O64" s="46">
        <f t="shared" si="4"/>
        <v>0</v>
      </c>
      <c r="P64" s="59"/>
    </row>
    <row r="65" spans="1:16" ht="15">
      <c r="A65" s="6">
        <v>60</v>
      </c>
      <c r="B65" s="37">
        <f>HRÁČI!B62</f>
        <v>60</v>
      </c>
      <c r="C65" s="38">
        <f>HRÁČI!C62</f>
        <v>0</v>
      </c>
      <c r="D65" s="60">
        <f>HRÁČI!D62</f>
        <v>0</v>
      </c>
      <c r="E65" s="45"/>
      <c r="F65" s="47"/>
      <c r="G65" s="58"/>
      <c r="H65" s="47"/>
      <c r="I65" s="58"/>
      <c r="J65" s="47"/>
      <c r="K65" s="58"/>
      <c r="L65" s="47"/>
      <c r="M65" s="58"/>
      <c r="N65" s="46">
        <f t="shared" si="3"/>
        <v>0</v>
      </c>
      <c r="O65" s="46">
        <f t="shared" si="4"/>
        <v>0</v>
      </c>
      <c r="P65" s="59"/>
    </row>
    <row r="66" spans="1:16" ht="15">
      <c r="A66" s="6">
        <v>61</v>
      </c>
      <c r="B66" s="37">
        <f>HRÁČI!B63</f>
        <v>61</v>
      </c>
      <c r="C66" s="38">
        <f>HRÁČI!C63</f>
        <v>0</v>
      </c>
      <c r="D66" s="60">
        <f>HRÁČI!D63</f>
        <v>0</v>
      </c>
      <c r="E66" s="45"/>
      <c r="F66" s="47"/>
      <c r="G66" s="58"/>
      <c r="H66" s="47"/>
      <c r="I66" s="58"/>
      <c r="J66" s="47"/>
      <c r="K66" s="58"/>
      <c r="L66" s="47"/>
      <c r="M66" s="58"/>
      <c r="N66" s="46">
        <f t="shared" si="3"/>
        <v>0</v>
      </c>
      <c r="O66" s="46">
        <f t="shared" si="4"/>
        <v>0</v>
      </c>
      <c r="P66" s="59"/>
    </row>
    <row r="67" spans="1:16" ht="15">
      <c r="A67" s="6">
        <v>62</v>
      </c>
      <c r="B67" s="37">
        <f>HRÁČI!B64</f>
        <v>62</v>
      </c>
      <c r="C67" s="38">
        <f>HRÁČI!C64</f>
        <v>0</v>
      </c>
      <c r="D67" s="60">
        <f>HRÁČI!D64</f>
        <v>0</v>
      </c>
      <c r="E67" s="45"/>
      <c r="F67" s="47"/>
      <c r="G67" s="58"/>
      <c r="H67" s="47"/>
      <c r="I67" s="58"/>
      <c r="J67" s="47"/>
      <c r="K67" s="58"/>
      <c r="L67" s="47"/>
      <c r="M67" s="58"/>
      <c r="N67" s="46">
        <f t="shared" si="3"/>
        <v>0</v>
      </c>
      <c r="O67" s="46">
        <f t="shared" si="4"/>
        <v>0</v>
      </c>
      <c r="P67" s="59"/>
    </row>
    <row r="68" spans="1:16" ht="15">
      <c r="A68" s="6">
        <v>63</v>
      </c>
      <c r="B68" s="37">
        <f>HRÁČI!B65</f>
        <v>63</v>
      </c>
      <c r="C68" s="38">
        <f>HRÁČI!C65</f>
        <v>0</v>
      </c>
      <c r="D68" s="60">
        <f>HRÁČI!D65</f>
        <v>0</v>
      </c>
      <c r="E68" s="45"/>
      <c r="F68" s="47"/>
      <c r="G68" s="58"/>
      <c r="H68" s="47"/>
      <c r="I68" s="58"/>
      <c r="J68" s="47"/>
      <c r="K68" s="58"/>
      <c r="L68" s="47"/>
      <c r="M68" s="58"/>
      <c r="N68" s="46">
        <f t="shared" si="3"/>
        <v>0</v>
      </c>
      <c r="O68" s="46">
        <f t="shared" si="4"/>
        <v>0</v>
      </c>
      <c r="P68" s="59"/>
    </row>
    <row r="69" spans="1:16" ht="15">
      <c r="A69" s="6">
        <v>64</v>
      </c>
      <c r="B69" s="37">
        <f>HRÁČI!B66</f>
        <v>64</v>
      </c>
      <c r="C69" s="38">
        <f>HRÁČI!C66</f>
        <v>0</v>
      </c>
      <c r="D69" s="60">
        <f>HRÁČI!D66</f>
        <v>0</v>
      </c>
      <c r="E69" s="45"/>
      <c r="F69" s="47"/>
      <c r="G69" s="58"/>
      <c r="H69" s="47"/>
      <c r="I69" s="58"/>
      <c r="J69" s="47"/>
      <c r="K69" s="58"/>
      <c r="L69" s="47"/>
      <c r="M69" s="58"/>
      <c r="N69" s="46">
        <f t="shared" si="3"/>
        <v>0</v>
      </c>
      <c r="O69" s="46">
        <f t="shared" si="4"/>
        <v>0</v>
      </c>
      <c r="P69" s="59"/>
    </row>
    <row r="70" spans="1:16" ht="15">
      <c r="A70" s="6">
        <v>65</v>
      </c>
      <c r="B70" s="37">
        <f>HRÁČI!B67</f>
        <v>65</v>
      </c>
      <c r="C70" s="38">
        <f>HRÁČI!C67</f>
        <v>0</v>
      </c>
      <c r="D70" s="60">
        <f>HRÁČI!D67</f>
        <v>0</v>
      </c>
      <c r="E70" s="45"/>
      <c r="F70" s="47"/>
      <c r="G70" s="58"/>
      <c r="H70" s="47"/>
      <c r="I70" s="58"/>
      <c r="J70" s="47"/>
      <c r="K70" s="58"/>
      <c r="L70" s="47"/>
      <c r="M70" s="58"/>
      <c r="N70" s="46">
        <f aca="true" t="shared" si="5" ref="N70:N75">SUM(F70,H70,J70,L70)</f>
        <v>0</v>
      </c>
      <c r="O70" s="46">
        <f aca="true" t="shared" si="6" ref="O70:O75">SUM(G70,I70,K70,M70)</f>
        <v>0</v>
      </c>
      <c r="P70" s="59"/>
    </row>
    <row r="71" spans="1:16" ht="15">
      <c r="A71" s="6">
        <v>66</v>
      </c>
      <c r="B71" s="37">
        <f>HRÁČI!B68</f>
        <v>66</v>
      </c>
      <c r="C71" s="38">
        <f>HRÁČI!C68</f>
        <v>0</v>
      </c>
      <c r="D71" s="60">
        <f>HRÁČI!D68</f>
        <v>0</v>
      </c>
      <c r="E71" s="45"/>
      <c r="F71" s="47"/>
      <c r="G71" s="58"/>
      <c r="H71" s="47"/>
      <c r="I71" s="58"/>
      <c r="J71" s="47"/>
      <c r="K71" s="58"/>
      <c r="L71" s="47"/>
      <c r="M71" s="58"/>
      <c r="N71" s="46">
        <f t="shared" si="5"/>
        <v>0</v>
      </c>
      <c r="O71" s="46">
        <f t="shared" si="6"/>
        <v>0</v>
      </c>
      <c r="P71" s="59"/>
    </row>
    <row r="72" spans="1:16" ht="15">
      <c r="A72" s="6">
        <v>67</v>
      </c>
      <c r="B72" s="37">
        <f>HRÁČI!B69</f>
        <v>67</v>
      </c>
      <c r="C72" s="38">
        <f>HRÁČI!C69</f>
        <v>0</v>
      </c>
      <c r="D72" s="60">
        <f>HRÁČI!D69</f>
        <v>0</v>
      </c>
      <c r="E72" s="45"/>
      <c r="F72" s="47"/>
      <c r="G72" s="58"/>
      <c r="H72" s="47"/>
      <c r="I72" s="58"/>
      <c r="J72" s="47"/>
      <c r="K72" s="58"/>
      <c r="L72" s="47"/>
      <c r="M72" s="58"/>
      <c r="N72" s="46">
        <f t="shared" si="5"/>
        <v>0</v>
      </c>
      <c r="O72" s="46">
        <f t="shared" si="6"/>
        <v>0</v>
      </c>
      <c r="P72" s="59"/>
    </row>
    <row r="73" spans="1:16" ht="15">
      <c r="A73" s="6">
        <v>68</v>
      </c>
      <c r="B73" s="37">
        <f>HRÁČI!B70</f>
        <v>68</v>
      </c>
      <c r="C73" s="38">
        <f>HRÁČI!C70</f>
        <v>0</v>
      </c>
      <c r="D73" s="60">
        <f>HRÁČI!D70</f>
        <v>0</v>
      </c>
      <c r="E73" s="45"/>
      <c r="F73" s="47"/>
      <c r="G73" s="58"/>
      <c r="H73" s="47"/>
      <c r="I73" s="58"/>
      <c r="J73" s="47"/>
      <c r="K73" s="58"/>
      <c r="L73" s="47"/>
      <c r="M73" s="58"/>
      <c r="N73" s="46">
        <f t="shared" si="5"/>
        <v>0</v>
      </c>
      <c r="O73" s="46">
        <f t="shared" si="6"/>
        <v>0</v>
      </c>
      <c r="P73" s="59"/>
    </row>
    <row r="74" spans="1:16" ht="15">
      <c r="A74" s="6">
        <v>69</v>
      </c>
      <c r="B74" s="37">
        <f>HRÁČI!B71</f>
        <v>69</v>
      </c>
      <c r="C74" s="38">
        <f>HRÁČI!C71</f>
        <v>0</v>
      </c>
      <c r="D74" s="60">
        <f>HRÁČI!D71</f>
        <v>0</v>
      </c>
      <c r="E74" s="45"/>
      <c r="F74" s="47"/>
      <c r="G74" s="58"/>
      <c r="H74" s="47"/>
      <c r="I74" s="58"/>
      <c r="J74" s="47"/>
      <c r="K74" s="58"/>
      <c r="L74" s="47"/>
      <c r="M74" s="58"/>
      <c r="N74" s="46">
        <f t="shared" si="5"/>
        <v>0</v>
      </c>
      <c r="O74" s="46">
        <f t="shared" si="6"/>
        <v>0</v>
      </c>
      <c r="P74" s="59"/>
    </row>
    <row r="75" spans="1:16" ht="15">
      <c r="A75" s="6">
        <v>70</v>
      </c>
      <c r="B75" s="37">
        <f>HRÁČI!B72</f>
        <v>70</v>
      </c>
      <c r="C75" s="38">
        <f>HRÁČI!C72</f>
        <v>0</v>
      </c>
      <c r="D75" s="60">
        <f>HRÁČI!D72</f>
        <v>0</v>
      </c>
      <c r="E75" s="45"/>
      <c r="F75" s="47"/>
      <c r="G75" s="58"/>
      <c r="H75" s="47"/>
      <c r="I75" s="58"/>
      <c r="J75" s="47"/>
      <c r="K75" s="58"/>
      <c r="L75" s="47"/>
      <c r="M75" s="58"/>
      <c r="N75" s="46">
        <f t="shared" si="5"/>
        <v>0</v>
      </c>
      <c r="O75" s="46">
        <f t="shared" si="6"/>
        <v>0</v>
      </c>
      <c r="P75" s="59"/>
    </row>
    <row r="76" spans="6:16" ht="12.75">
      <c r="F76" s="5">
        <f>SUM(F6:F75)</f>
        <v>54</v>
      </c>
      <c r="G76" s="5">
        <f>SUM(G6:G75)</f>
        <v>179.99999999999997</v>
      </c>
      <c r="H76" s="5">
        <f aca="true" t="shared" si="7" ref="H76:M76">SUM(H6:H75)</f>
        <v>54</v>
      </c>
      <c r="I76" s="5">
        <f t="shared" si="7"/>
        <v>180</v>
      </c>
      <c r="J76" s="5">
        <f t="shared" si="7"/>
        <v>54</v>
      </c>
      <c r="K76" s="5">
        <f t="shared" si="7"/>
        <v>179.99999999999997</v>
      </c>
      <c r="L76" s="5">
        <f t="shared" si="7"/>
        <v>54</v>
      </c>
      <c r="M76" s="5">
        <f t="shared" si="7"/>
        <v>179.99999999999997</v>
      </c>
      <c r="O76" s="2"/>
      <c r="P76" s="39"/>
    </row>
    <row r="78" spans="3:5" ht="12.75">
      <c r="C78" t="s">
        <v>40</v>
      </c>
      <c r="E78">
        <f>COUNT(E6:E75)</f>
        <v>18</v>
      </c>
    </row>
    <row r="81" ht="12.75">
      <c r="F81" s="48"/>
    </row>
    <row r="82" ht="12.75">
      <c r="F82" s="48"/>
    </row>
    <row r="83" ht="12.75">
      <c r="F83" s="48"/>
    </row>
    <row r="117" ht="12.75">
      <c r="F117" s="48"/>
    </row>
    <row r="118" ht="12.75">
      <c r="F118" s="48"/>
    </row>
    <row r="119" ht="12.75">
      <c r="F119" s="48"/>
    </row>
    <row r="120" ht="12.75">
      <c r="F120" s="48"/>
    </row>
    <row r="121" ht="12.75">
      <c r="F121" s="48"/>
    </row>
    <row r="122" ht="12.75">
      <c r="F122" s="48"/>
    </row>
    <row r="123" ht="12.75">
      <c r="F123" s="48"/>
    </row>
    <row r="124" ht="12.75">
      <c r="F124" s="48"/>
    </row>
    <row r="125" ht="12.75">
      <c r="F125" s="48"/>
    </row>
    <row r="126" ht="12.75">
      <c r="F126" s="48"/>
    </row>
    <row r="127" ht="12.75">
      <c r="F127" s="48"/>
    </row>
    <row r="128" ht="12.75">
      <c r="F128" s="48"/>
    </row>
    <row r="129" ht="12.75">
      <c r="F129" s="48"/>
    </row>
    <row r="130" ht="12.75">
      <c r="F130" s="48"/>
    </row>
    <row r="131" ht="12.75">
      <c r="F131" s="48"/>
    </row>
    <row r="132" ht="12.75">
      <c r="F132" s="48"/>
    </row>
    <row r="133" ht="12.75">
      <c r="F133" s="48"/>
    </row>
    <row r="134" ht="12.75">
      <c r="F134" s="48"/>
    </row>
    <row r="135" ht="12.75">
      <c r="F135" s="48"/>
    </row>
    <row r="136" ht="12.75">
      <c r="F136" s="48"/>
    </row>
  </sheetData>
  <sheetProtection/>
  <mergeCells count="2">
    <mergeCell ref="E2:P2"/>
    <mergeCell ref="A3:Q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2"/>
  <dimension ref="A1:U136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9.421875" style="0" customWidth="1"/>
    <col min="5" max="5" width="5.00390625" style="0" customWidth="1"/>
    <col min="6" max="6" width="4.7109375" style="0" customWidth="1"/>
    <col min="7" max="7" width="7.7109375" style="0" customWidth="1"/>
    <col min="8" max="8" width="4.7109375" style="0" customWidth="1"/>
    <col min="9" max="9" width="7.7109375" style="0" customWidth="1"/>
    <col min="10" max="10" width="4.7109375" style="0" customWidth="1"/>
    <col min="11" max="11" width="7.7109375" style="0" customWidth="1"/>
    <col min="12" max="12" width="4.7109375" style="0" customWidth="1"/>
    <col min="13" max="13" width="7.7109375" style="0" customWidth="1"/>
    <col min="14" max="14" width="6.28125" style="0" customWidth="1"/>
    <col min="15" max="15" width="9.57421875" style="0" customWidth="1"/>
    <col min="16" max="16" width="7.7109375" style="0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24" customHeight="1" thickBot="1">
      <c r="A2" s="1"/>
      <c r="E2" s="91" t="s">
        <v>108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  <c r="Q2" s="3"/>
    </row>
    <row r="3" spans="1:17" ht="9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6" ht="16.5" thickBot="1">
      <c r="A4" s="13"/>
      <c r="B4" s="4"/>
      <c r="C4" s="4"/>
      <c r="D4" s="14"/>
      <c r="E4" s="55"/>
      <c r="F4" s="56">
        <f aca="true" t="shared" si="0" ref="F4:M4">SUM(F6:F75)</f>
        <v>60</v>
      </c>
      <c r="G4" s="57">
        <f t="shared" si="0"/>
        <v>200.00000000000003</v>
      </c>
      <c r="H4" s="56">
        <f t="shared" si="0"/>
        <v>60</v>
      </c>
      <c r="I4" s="57">
        <f t="shared" si="0"/>
        <v>200</v>
      </c>
      <c r="J4" s="56">
        <f t="shared" si="0"/>
        <v>60</v>
      </c>
      <c r="K4" s="57">
        <f t="shared" si="0"/>
        <v>200.00000000000003</v>
      </c>
      <c r="L4" s="56">
        <f t="shared" si="0"/>
        <v>60</v>
      </c>
      <c r="M4" s="57">
        <f t="shared" si="0"/>
        <v>200</v>
      </c>
      <c r="N4" s="10"/>
      <c r="O4" s="10"/>
      <c r="P4" s="11" t="s">
        <v>1</v>
      </c>
    </row>
    <row r="5" spans="1:16" ht="14.25" thickBot="1">
      <c r="A5" s="7" t="s">
        <v>2</v>
      </c>
      <c r="B5" s="8" t="s">
        <v>3</v>
      </c>
      <c r="C5" s="9" t="s">
        <v>4</v>
      </c>
      <c r="D5" s="10"/>
      <c r="E5" s="42" t="s">
        <v>43</v>
      </c>
      <c r="F5" s="42" t="s">
        <v>30</v>
      </c>
      <c r="G5" s="42" t="s">
        <v>31</v>
      </c>
      <c r="H5" s="42" t="s">
        <v>32</v>
      </c>
      <c r="I5" s="42" t="s">
        <v>33</v>
      </c>
      <c r="J5" s="42" t="s">
        <v>34</v>
      </c>
      <c r="K5" s="42" t="s">
        <v>35</v>
      </c>
      <c r="L5" s="42" t="s">
        <v>36</v>
      </c>
      <c r="M5" s="42" t="s">
        <v>37</v>
      </c>
      <c r="N5" s="43" t="s">
        <v>1</v>
      </c>
      <c r="O5" s="44" t="s">
        <v>38</v>
      </c>
      <c r="P5" s="12" t="s">
        <v>39</v>
      </c>
    </row>
    <row r="6" spans="1:21" ht="15">
      <c r="A6" s="6">
        <v>1</v>
      </c>
      <c r="B6" s="37">
        <f>HRÁČI!B17</f>
        <v>15</v>
      </c>
      <c r="C6" s="38" t="str">
        <f>HRÁČI!C17</f>
        <v>Michalovič</v>
      </c>
      <c r="D6" s="60" t="str">
        <f>HRÁČI!D17</f>
        <v>Peter</v>
      </c>
      <c r="E6" s="45">
        <v>6</v>
      </c>
      <c r="F6" s="47">
        <v>5</v>
      </c>
      <c r="G6" s="58">
        <v>11.75</v>
      </c>
      <c r="H6" s="47">
        <v>5</v>
      </c>
      <c r="I6" s="58">
        <v>10.8</v>
      </c>
      <c r="J6" s="47">
        <v>5</v>
      </c>
      <c r="K6" s="58">
        <v>11.95</v>
      </c>
      <c r="L6" s="47">
        <v>3</v>
      </c>
      <c r="M6" s="58">
        <v>10.3</v>
      </c>
      <c r="N6" s="46">
        <f aca="true" t="shared" si="1" ref="N6:N37">SUM(F6,H6,J6,L6)</f>
        <v>18</v>
      </c>
      <c r="O6" s="46">
        <f aca="true" t="shared" si="2" ref="O6:O37">SUM(G6,I6,K6,M6)</f>
        <v>44.8</v>
      </c>
      <c r="P6" s="59">
        <v>23</v>
      </c>
      <c r="R6" t="s">
        <v>83</v>
      </c>
      <c r="S6" t="s">
        <v>84</v>
      </c>
      <c r="T6">
        <v>4</v>
      </c>
      <c r="U6">
        <v>11.25</v>
      </c>
    </row>
    <row r="7" spans="1:21" ht="15">
      <c r="A7" s="6">
        <v>2</v>
      </c>
      <c r="B7" s="37">
        <f>HRÁČI!B19</f>
        <v>17</v>
      </c>
      <c r="C7" s="38" t="str">
        <f>HRÁČI!C19</f>
        <v>Novák</v>
      </c>
      <c r="D7" s="60" t="str">
        <f>HRÁČI!D19</f>
        <v>Pavel</v>
      </c>
      <c r="E7" s="45">
        <v>1</v>
      </c>
      <c r="F7" s="47">
        <v>4</v>
      </c>
      <c r="G7" s="58">
        <v>11.25</v>
      </c>
      <c r="H7" s="47">
        <v>5</v>
      </c>
      <c r="I7" s="58">
        <v>14.05</v>
      </c>
      <c r="J7" s="47">
        <v>3</v>
      </c>
      <c r="K7" s="58">
        <v>9.7</v>
      </c>
      <c r="L7" s="47">
        <v>5</v>
      </c>
      <c r="M7" s="58">
        <v>11.35</v>
      </c>
      <c r="N7" s="46">
        <f t="shared" si="1"/>
        <v>17</v>
      </c>
      <c r="O7" s="46">
        <f t="shared" si="2"/>
        <v>46.35</v>
      </c>
      <c r="P7" s="59">
        <v>21</v>
      </c>
      <c r="R7" t="s">
        <v>85</v>
      </c>
      <c r="S7" t="s">
        <v>86</v>
      </c>
      <c r="T7">
        <v>5</v>
      </c>
      <c r="U7">
        <v>13.25</v>
      </c>
    </row>
    <row r="8" spans="1:21" ht="15">
      <c r="A8" s="6">
        <v>3</v>
      </c>
      <c r="B8" s="37">
        <f>HRÁČI!B15</f>
        <v>13</v>
      </c>
      <c r="C8" s="38" t="str">
        <f>HRÁČI!C15</f>
        <v>Mechura</v>
      </c>
      <c r="D8" s="60" t="str">
        <f>HRÁČI!D15</f>
        <v>Ladislav</v>
      </c>
      <c r="E8" s="45">
        <v>17</v>
      </c>
      <c r="F8" s="47">
        <v>5</v>
      </c>
      <c r="G8" s="58">
        <v>16.8</v>
      </c>
      <c r="H8" s="47">
        <v>5</v>
      </c>
      <c r="I8" s="58">
        <v>11.25</v>
      </c>
      <c r="J8" s="47">
        <v>1</v>
      </c>
      <c r="K8" s="58">
        <v>8.35</v>
      </c>
      <c r="L8" s="47">
        <v>5</v>
      </c>
      <c r="M8" s="58">
        <v>11.9</v>
      </c>
      <c r="N8" s="46">
        <f t="shared" si="1"/>
        <v>16</v>
      </c>
      <c r="O8" s="46">
        <f t="shared" si="2"/>
        <v>48.3</v>
      </c>
      <c r="P8" s="59">
        <v>19</v>
      </c>
      <c r="R8" t="s">
        <v>91</v>
      </c>
      <c r="S8" t="s">
        <v>44</v>
      </c>
      <c r="T8">
        <v>2</v>
      </c>
      <c r="U8">
        <v>9.25</v>
      </c>
    </row>
    <row r="9" spans="1:21" ht="15">
      <c r="A9" s="6">
        <v>4</v>
      </c>
      <c r="B9" s="37">
        <f>HRÁČI!B7</f>
        <v>5</v>
      </c>
      <c r="C9" s="38" t="str">
        <f>HRÁČI!C7</f>
        <v>Gavula</v>
      </c>
      <c r="D9" s="60" t="str">
        <f>HRÁČI!D7</f>
        <v>Gabriel</v>
      </c>
      <c r="E9" s="45">
        <v>5</v>
      </c>
      <c r="F9" s="47">
        <v>4</v>
      </c>
      <c r="G9" s="58">
        <v>9.75</v>
      </c>
      <c r="H9" s="47">
        <v>3</v>
      </c>
      <c r="I9" s="58">
        <v>9.7</v>
      </c>
      <c r="J9" s="47">
        <v>3</v>
      </c>
      <c r="K9" s="58">
        <v>10.95</v>
      </c>
      <c r="L9" s="47">
        <v>5</v>
      </c>
      <c r="M9" s="58">
        <v>13.95</v>
      </c>
      <c r="N9" s="46">
        <f t="shared" si="1"/>
        <v>15</v>
      </c>
      <c r="O9" s="46">
        <f t="shared" si="2"/>
        <v>44.349999999999994</v>
      </c>
      <c r="P9" s="59">
        <v>17</v>
      </c>
      <c r="R9" t="s">
        <v>67</v>
      </c>
      <c r="S9" t="s">
        <v>7</v>
      </c>
      <c r="T9">
        <v>1</v>
      </c>
      <c r="U9">
        <v>6.25</v>
      </c>
    </row>
    <row r="10" spans="1:21" ht="15">
      <c r="A10" s="6">
        <v>5</v>
      </c>
      <c r="B10" s="37">
        <f>HRÁČI!B3</f>
        <v>1</v>
      </c>
      <c r="C10" s="38" t="str">
        <f>HRÁČI!C3</f>
        <v>Biely</v>
      </c>
      <c r="D10" s="60" t="str">
        <f>HRÁČI!D3</f>
        <v>Peter</v>
      </c>
      <c r="E10" s="45">
        <v>3</v>
      </c>
      <c r="F10" s="47">
        <v>2</v>
      </c>
      <c r="G10" s="58">
        <v>9.25</v>
      </c>
      <c r="H10" s="47">
        <v>5</v>
      </c>
      <c r="I10" s="58">
        <v>12.35</v>
      </c>
      <c r="J10" s="47">
        <v>5</v>
      </c>
      <c r="K10" s="58">
        <v>11.25</v>
      </c>
      <c r="L10" s="47">
        <v>3</v>
      </c>
      <c r="M10" s="58">
        <v>9.95</v>
      </c>
      <c r="N10" s="46">
        <f t="shared" si="1"/>
        <v>15</v>
      </c>
      <c r="O10" s="46">
        <f t="shared" si="2"/>
        <v>42.8</v>
      </c>
      <c r="P10" s="59">
        <v>16</v>
      </c>
      <c r="R10" s="88"/>
      <c r="S10" s="88"/>
      <c r="T10" s="88"/>
      <c r="U10" s="88">
        <f>SUM(U6:U9)</f>
        <v>40</v>
      </c>
    </row>
    <row r="11" spans="1:16" ht="15">
      <c r="A11" s="6">
        <v>6</v>
      </c>
      <c r="B11" s="37">
        <f>HRÁČI!B32</f>
        <v>30</v>
      </c>
      <c r="C11" s="38" t="str">
        <f>HRÁČI!C32</f>
        <v>Maljar</v>
      </c>
      <c r="D11" s="60" t="str">
        <f>HRÁČI!D32</f>
        <v>Ivan</v>
      </c>
      <c r="E11" s="45">
        <v>8</v>
      </c>
      <c r="F11" s="47">
        <v>3</v>
      </c>
      <c r="G11" s="58">
        <v>10.1</v>
      </c>
      <c r="H11" s="47">
        <v>5</v>
      </c>
      <c r="I11" s="58">
        <v>13.95</v>
      </c>
      <c r="J11" s="47">
        <v>5</v>
      </c>
      <c r="K11" s="58">
        <v>11.25</v>
      </c>
      <c r="L11" s="47">
        <v>1</v>
      </c>
      <c r="M11" s="58">
        <v>8.35</v>
      </c>
      <c r="N11" s="46">
        <f t="shared" si="1"/>
        <v>14</v>
      </c>
      <c r="O11" s="46">
        <f t="shared" si="2"/>
        <v>43.65</v>
      </c>
      <c r="P11" s="59">
        <v>15</v>
      </c>
    </row>
    <row r="12" spans="1:16" ht="15">
      <c r="A12" s="6">
        <v>7</v>
      </c>
      <c r="B12" s="37">
        <f>HRÁČI!B5</f>
        <v>3</v>
      </c>
      <c r="C12" s="38" t="str">
        <f>HRÁČI!C5</f>
        <v>Buzgovič</v>
      </c>
      <c r="D12" s="60" t="str">
        <f>HRÁČI!D5</f>
        <v>František</v>
      </c>
      <c r="E12" s="45">
        <v>4</v>
      </c>
      <c r="F12" s="47">
        <v>1</v>
      </c>
      <c r="G12" s="58">
        <v>8.95</v>
      </c>
      <c r="H12" s="47">
        <v>4</v>
      </c>
      <c r="I12" s="58">
        <v>11.55</v>
      </c>
      <c r="J12" s="47">
        <v>5</v>
      </c>
      <c r="K12" s="58">
        <v>14.9</v>
      </c>
      <c r="L12" s="47">
        <v>3</v>
      </c>
      <c r="M12" s="58">
        <v>8.85</v>
      </c>
      <c r="N12" s="46">
        <f t="shared" si="1"/>
        <v>13</v>
      </c>
      <c r="O12" s="46">
        <f t="shared" si="2"/>
        <v>44.25</v>
      </c>
      <c r="P12" s="59">
        <v>14</v>
      </c>
    </row>
    <row r="13" spans="1:21" ht="15">
      <c r="A13" s="6">
        <v>8</v>
      </c>
      <c r="B13" s="37">
        <f>HRÁČI!B29</f>
        <v>27</v>
      </c>
      <c r="C13" s="38" t="str">
        <f>HRÁČI!C29</f>
        <v>Vaškor</v>
      </c>
      <c r="D13" s="60" t="str">
        <f>HRÁČI!D29</f>
        <v>Ján</v>
      </c>
      <c r="E13" s="45">
        <v>12</v>
      </c>
      <c r="F13" s="47">
        <v>3</v>
      </c>
      <c r="G13" s="58">
        <v>10.1</v>
      </c>
      <c r="H13" s="47">
        <v>1</v>
      </c>
      <c r="I13" s="58">
        <v>7.65</v>
      </c>
      <c r="J13" s="47">
        <v>4</v>
      </c>
      <c r="K13" s="58">
        <v>11</v>
      </c>
      <c r="L13" s="47">
        <v>5</v>
      </c>
      <c r="M13" s="58">
        <v>10.6</v>
      </c>
      <c r="N13" s="46">
        <f t="shared" si="1"/>
        <v>13</v>
      </c>
      <c r="O13" s="46">
        <f t="shared" si="2"/>
        <v>39.35</v>
      </c>
      <c r="P13" s="59">
        <v>13</v>
      </c>
      <c r="R13" t="s">
        <v>60</v>
      </c>
      <c r="S13" t="s">
        <v>89</v>
      </c>
      <c r="T13">
        <v>1</v>
      </c>
      <c r="U13">
        <v>8.95</v>
      </c>
    </row>
    <row r="14" spans="1:21" ht="15">
      <c r="A14" s="6">
        <v>9</v>
      </c>
      <c r="B14" s="37">
        <f>HRÁČI!B10</f>
        <v>8</v>
      </c>
      <c r="C14" s="38" t="str">
        <f>HRÁČI!C10</f>
        <v>Kočíšek</v>
      </c>
      <c r="D14" s="60" t="str">
        <f>HRÁČI!D10</f>
        <v>Jozef</v>
      </c>
      <c r="E14" s="45">
        <v>15</v>
      </c>
      <c r="F14" s="47">
        <v>5</v>
      </c>
      <c r="G14" s="58">
        <v>15.95</v>
      </c>
      <c r="H14" s="47">
        <v>3</v>
      </c>
      <c r="I14" s="58">
        <v>9.45</v>
      </c>
      <c r="J14" s="47">
        <v>3</v>
      </c>
      <c r="K14" s="58">
        <v>9.75</v>
      </c>
      <c r="L14" s="47">
        <v>1</v>
      </c>
      <c r="M14" s="58">
        <v>8.15</v>
      </c>
      <c r="N14" s="46">
        <f t="shared" si="1"/>
        <v>12</v>
      </c>
      <c r="O14" s="46">
        <f t="shared" si="2"/>
        <v>43.3</v>
      </c>
      <c r="P14" s="59">
        <v>12</v>
      </c>
      <c r="R14" t="s">
        <v>61</v>
      </c>
      <c r="S14" t="s">
        <v>62</v>
      </c>
      <c r="T14">
        <v>4</v>
      </c>
      <c r="U14">
        <v>9.75</v>
      </c>
    </row>
    <row r="15" spans="1:21" ht="15">
      <c r="A15" s="6">
        <v>10</v>
      </c>
      <c r="B15" s="37">
        <f>HRÁČI!B11</f>
        <v>9</v>
      </c>
      <c r="C15" s="38" t="str">
        <f>HRÁČI!C11</f>
        <v>Krejsa </v>
      </c>
      <c r="D15" s="60" t="str">
        <f>HRÁČI!D11</f>
        <v>Jaroslav</v>
      </c>
      <c r="E15" s="45">
        <v>7</v>
      </c>
      <c r="F15" s="47">
        <v>1</v>
      </c>
      <c r="G15" s="58">
        <v>9.2</v>
      </c>
      <c r="H15" s="47">
        <v>2</v>
      </c>
      <c r="I15" s="58">
        <v>9.75</v>
      </c>
      <c r="J15" s="47">
        <v>4</v>
      </c>
      <c r="K15" s="58">
        <v>10.2</v>
      </c>
      <c r="L15" s="47">
        <v>5</v>
      </c>
      <c r="M15" s="58">
        <v>12.75</v>
      </c>
      <c r="N15" s="46">
        <f t="shared" si="1"/>
        <v>12</v>
      </c>
      <c r="O15" s="46">
        <f t="shared" si="2"/>
        <v>41.9</v>
      </c>
      <c r="P15" s="59">
        <v>11</v>
      </c>
      <c r="R15" t="s">
        <v>55</v>
      </c>
      <c r="S15" t="s">
        <v>44</v>
      </c>
      <c r="T15">
        <v>5</v>
      </c>
      <c r="U15">
        <v>11.75</v>
      </c>
    </row>
    <row r="16" spans="1:21" ht="15">
      <c r="A16" s="6">
        <v>11</v>
      </c>
      <c r="B16" s="37">
        <f>HRÁČI!B4</f>
        <v>2</v>
      </c>
      <c r="C16" s="38" t="str">
        <f>HRÁČI!C4</f>
        <v>Bušovský</v>
      </c>
      <c r="D16" s="60" t="str">
        <f>HRÁČI!D4</f>
        <v>Ivan</v>
      </c>
      <c r="E16" s="45">
        <v>19</v>
      </c>
      <c r="F16" s="47">
        <v>1</v>
      </c>
      <c r="G16" s="58">
        <v>6.25</v>
      </c>
      <c r="H16" s="47">
        <v>5</v>
      </c>
      <c r="I16" s="58">
        <v>13.85</v>
      </c>
      <c r="J16" s="47">
        <v>3</v>
      </c>
      <c r="K16" s="58">
        <v>10.6</v>
      </c>
      <c r="L16" s="47">
        <v>3</v>
      </c>
      <c r="M16" s="58">
        <v>9.85</v>
      </c>
      <c r="N16" s="46">
        <f t="shared" si="1"/>
        <v>12</v>
      </c>
      <c r="O16" s="46">
        <f t="shared" si="2"/>
        <v>40.550000000000004</v>
      </c>
      <c r="P16" s="59">
        <v>10</v>
      </c>
      <c r="R16" t="s">
        <v>94</v>
      </c>
      <c r="S16" t="s">
        <v>95</v>
      </c>
      <c r="T16">
        <v>2</v>
      </c>
      <c r="U16">
        <v>9.55</v>
      </c>
    </row>
    <row r="17" spans="1:21" ht="15">
      <c r="A17" s="6">
        <v>12</v>
      </c>
      <c r="B17" s="37">
        <f>HRÁČI!B18</f>
        <v>16</v>
      </c>
      <c r="C17" s="38" t="str">
        <f>HRÁČI!C18</f>
        <v>Mráz</v>
      </c>
      <c r="D17" s="60" t="str">
        <f>HRÁČI!D18</f>
        <v>Daniel</v>
      </c>
      <c r="E17" s="45">
        <v>20</v>
      </c>
      <c r="F17" s="47">
        <v>2</v>
      </c>
      <c r="G17" s="58">
        <v>9.55</v>
      </c>
      <c r="H17" s="47">
        <v>1</v>
      </c>
      <c r="I17" s="58">
        <v>6.35</v>
      </c>
      <c r="J17" s="47">
        <v>5</v>
      </c>
      <c r="K17" s="58">
        <v>10.4</v>
      </c>
      <c r="L17" s="47">
        <v>4</v>
      </c>
      <c r="M17" s="58">
        <v>12.35</v>
      </c>
      <c r="N17" s="46">
        <f t="shared" si="1"/>
        <v>12</v>
      </c>
      <c r="O17" s="46">
        <f t="shared" si="2"/>
        <v>38.65</v>
      </c>
      <c r="P17" s="59">
        <v>9</v>
      </c>
      <c r="R17" s="88"/>
      <c r="S17" s="88"/>
      <c r="T17" s="88"/>
      <c r="U17" s="88">
        <f>SUM(U13:U16)</f>
        <v>40</v>
      </c>
    </row>
    <row r="18" spans="1:16" ht="15">
      <c r="A18" s="6">
        <v>13</v>
      </c>
      <c r="B18" s="37">
        <f>HRÁČI!B24</f>
        <v>22</v>
      </c>
      <c r="C18" s="38" t="str">
        <f>HRÁČI!C24</f>
        <v>Sivašov</v>
      </c>
      <c r="D18" s="60" t="str">
        <f>HRÁČI!D24</f>
        <v>Peter</v>
      </c>
      <c r="E18" s="45">
        <v>18</v>
      </c>
      <c r="F18" s="47">
        <v>3</v>
      </c>
      <c r="G18" s="58">
        <v>7.8</v>
      </c>
      <c r="H18" s="47">
        <v>3</v>
      </c>
      <c r="I18" s="58">
        <v>8.4</v>
      </c>
      <c r="J18" s="47">
        <v>5</v>
      </c>
      <c r="K18" s="58">
        <v>15.1</v>
      </c>
      <c r="L18" s="47">
        <v>1</v>
      </c>
      <c r="M18" s="58">
        <v>7.2</v>
      </c>
      <c r="N18" s="46">
        <f t="shared" si="1"/>
        <v>12</v>
      </c>
      <c r="O18" s="46">
        <f t="shared" si="2"/>
        <v>38.5</v>
      </c>
      <c r="P18" s="59">
        <v>8</v>
      </c>
    </row>
    <row r="19" spans="1:16" ht="15">
      <c r="A19" s="6">
        <v>14</v>
      </c>
      <c r="B19" s="37">
        <f>HRÁČI!B12</f>
        <v>10</v>
      </c>
      <c r="C19" s="38" t="str">
        <f>HRÁČI!C12</f>
        <v>Křivan</v>
      </c>
      <c r="D19" s="60" t="str">
        <f>HRÁČI!D12</f>
        <v>Martin</v>
      </c>
      <c r="E19" s="45">
        <v>13</v>
      </c>
      <c r="F19" s="47">
        <v>3</v>
      </c>
      <c r="G19" s="58">
        <v>11.9</v>
      </c>
      <c r="H19" s="47">
        <v>1</v>
      </c>
      <c r="I19" s="58">
        <v>6.25</v>
      </c>
      <c r="J19" s="47">
        <v>2</v>
      </c>
      <c r="K19" s="58">
        <v>8.1</v>
      </c>
      <c r="L19" s="47">
        <v>5</v>
      </c>
      <c r="M19" s="58">
        <v>11.15</v>
      </c>
      <c r="N19" s="46">
        <f t="shared" si="1"/>
        <v>11</v>
      </c>
      <c r="O19" s="46">
        <f t="shared" si="2"/>
        <v>37.4</v>
      </c>
      <c r="P19" s="59">
        <v>7</v>
      </c>
    </row>
    <row r="20" spans="1:21" ht="15">
      <c r="A20" s="6">
        <v>15</v>
      </c>
      <c r="B20" s="37">
        <f>HRÁČI!B9</f>
        <v>7</v>
      </c>
      <c r="C20" s="38" t="str">
        <f>HRÁČI!C9</f>
        <v>Kazimír </v>
      </c>
      <c r="D20" s="60" t="str">
        <f>HRÁČI!D9</f>
        <v>Jozef</v>
      </c>
      <c r="E20" s="45">
        <v>9</v>
      </c>
      <c r="F20" s="47">
        <v>5</v>
      </c>
      <c r="G20" s="58">
        <v>10.7</v>
      </c>
      <c r="H20" s="47">
        <v>3</v>
      </c>
      <c r="I20" s="58">
        <v>10.2</v>
      </c>
      <c r="J20" s="47">
        <v>1</v>
      </c>
      <c r="K20" s="58">
        <v>9</v>
      </c>
      <c r="L20" s="47">
        <v>1</v>
      </c>
      <c r="M20" s="58">
        <v>9.55</v>
      </c>
      <c r="N20" s="46">
        <f t="shared" si="1"/>
        <v>10</v>
      </c>
      <c r="O20" s="46">
        <f t="shared" si="2"/>
        <v>39.45</v>
      </c>
      <c r="P20" s="59">
        <v>6</v>
      </c>
      <c r="R20" t="s">
        <v>52</v>
      </c>
      <c r="S20" t="s">
        <v>53</v>
      </c>
      <c r="T20">
        <v>1</v>
      </c>
      <c r="U20">
        <v>9.2</v>
      </c>
    </row>
    <row r="21" spans="1:21" ht="15">
      <c r="A21" s="6">
        <v>16</v>
      </c>
      <c r="B21" s="37">
        <f>HRÁČI!B14</f>
        <v>12</v>
      </c>
      <c r="C21" s="38" t="str">
        <f>HRÁČI!C14</f>
        <v>Leskovský  </v>
      </c>
      <c r="D21" s="60" t="str">
        <f>HRÁČI!D14</f>
        <v>Roman</v>
      </c>
      <c r="E21" s="45">
        <v>11</v>
      </c>
      <c r="F21" s="47">
        <v>5</v>
      </c>
      <c r="G21" s="58">
        <v>11.15</v>
      </c>
      <c r="H21" s="47">
        <v>1</v>
      </c>
      <c r="I21" s="58">
        <v>9</v>
      </c>
      <c r="J21" s="47">
        <v>1</v>
      </c>
      <c r="K21" s="58">
        <v>4.3</v>
      </c>
      <c r="L21" s="47">
        <v>2</v>
      </c>
      <c r="M21" s="58">
        <v>8.85</v>
      </c>
      <c r="N21" s="46">
        <f t="shared" si="1"/>
        <v>9</v>
      </c>
      <c r="O21" s="46">
        <f t="shared" si="2"/>
        <v>33.3</v>
      </c>
      <c r="P21" s="59">
        <v>5</v>
      </c>
      <c r="R21" t="s">
        <v>109</v>
      </c>
      <c r="S21" t="s">
        <v>7</v>
      </c>
      <c r="T21">
        <v>3</v>
      </c>
      <c r="U21">
        <v>10.1</v>
      </c>
    </row>
    <row r="22" spans="1:21" ht="15">
      <c r="A22" s="6">
        <v>17</v>
      </c>
      <c r="B22" s="37">
        <f>HRÁČI!B37</f>
        <v>35</v>
      </c>
      <c r="C22" s="38" t="str">
        <f>HRÁČI!C37</f>
        <v>Ondriš</v>
      </c>
      <c r="D22" s="60" t="str">
        <f>HRÁČI!D37</f>
        <v>Pavol</v>
      </c>
      <c r="E22" s="45">
        <v>14</v>
      </c>
      <c r="F22" s="47">
        <v>1</v>
      </c>
      <c r="G22" s="58">
        <v>2.15</v>
      </c>
      <c r="H22" s="47">
        <v>2</v>
      </c>
      <c r="I22" s="58">
        <v>8.65</v>
      </c>
      <c r="J22" s="47">
        <v>2</v>
      </c>
      <c r="K22" s="58">
        <v>9.8</v>
      </c>
      <c r="L22" s="47">
        <v>4</v>
      </c>
      <c r="M22" s="58">
        <v>10.35</v>
      </c>
      <c r="N22" s="46">
        <f t="shared" si="1"/>
        <v>9</v>
      </c>
      <c r="O22" s="46">
        <f t="shared" si="2"/>
        <v>30.950000000000003</v>
      </c>
      <c r="P22" s="59">
        <v>4</v>
      </c>
      <c r="R22" t="s">
        <v>8</v>
      </c>
      <c r="S22" t="s">
        <v>6</v>
      </c>
      <c r="T22">
        <v>5</v>
      </c>
      <c r="U22">
        <v>10.7</v>
      </c>
    </row>
    <row r="23" spans="1:21" ht="15">
      <c r="A23" s="6">
        <v>18</v>
      </c>
      <c r="B23" s="37">
        <f>HRÁČI!B27</f>
        <v>25</v>
      </c>
      <c r="C23" s="38" t="str">
        <f>HRÁČI!C27</f>
        <v>Udvardy</v>
      </c>
      <c r="D23" s="60" t="str">
        <f>HRÁČI!D27</f>
        <v>Ľubomír</v>
      </c>
      <c r="E23" s="45">
        <v>2</v>
      </c>
      <c r="F23" s="47">
        <v>5</v>
      </c>
      <c r="G23" s="58">
        <v>13.25</v>
      </c>
      <c r="H23" s="47">
        <v>1</v>
      </c>
      <c r="I23" s="58">
        <v>9.3</v>
      </c>
      <c r="J23" s="47">
        <v>1</v>
      </c>
      <c r="K23" s="58">
        <v>7.8</v>
      </c>
      <c r="L23" s="47">
        <v>1</v>
      </c>
      <c r="M23" s="58">
        <v>6.05</v>
      </c>
      <c r="N23" s="46">
        <f t="shared" si="1"/>
        <v>8</v>
      </c>
      <c r="O23" s="46">
        <f t="shared" si="2"/>
        <v>36.4</v>
      </c>
      <c r="P23" s="59">
        <v>3</v>
      </c>
      <c r="R23" s="88"/>
      <c r="S23" s="88"/>
      <c r="T23" s="88"/>
      <c r="U23" s="88">
        <f>SUM(U19:U22)</f>
        <v>29.999999999999996</v>
      </c>
    </row>
    <row r="24" spans="1:16" ht="15">
      <c r="A24" s="6">
        <v>19</v>
      </c>
      <c r="B24" s="37">
        <f>HRÁČI!B16</f>
        <v>14</v>
      </c>
      <c r="C24" s="38" t="str">
        <f>HRÁČI!C16</f>
        <v>Meier</v>
      </c>
      <c r="D24" s="60" t="str">
        <f>HRÁČI!D16</f>
        <v>Peter</v>
      </c>
      <c r="E24" s="45">
        <v>16</v>
      </c>
      <c r="F24" s="47">
        <v>1</v>
      </c>
      <c r="G24" s="58">
        <v>5.4</v>
      </c>
      <c r="H24" s="47">
        <v>4</v>
      </c>
      <c r="I24" s="58">
        <v>12.5</v>
      </c>
      <c r="J24" s="47">
        <v>1</v>
      </c>
      <c r="K24" s="58">
        <v>6</v>
      </c>
      <c r="L24" s="47">
        <v>1</v>
      </c>
      <c r="M24" s="58">
        <v>8.35</v>
      </c>
      <c r="N24" s="46">
        <f t="shared" si="1"/>
        <v>7</v>
      </c>
      <c r="O24" s="46">
        <f t="shared" si="2"/>
        <v>32.25</v>
      </c>
      <c r="P24" s="59">
        <v>2</v>
      </c>
    </row>
    <row r="25" spans="1:16" ht="15">
      <c r="A25" s="6">
        <v>20</v>
      </c>
      <c r="B25" s="37">
        <f>HRÁČI!B26</f>
        <v>24</v>
      </c>
      <c r="C25" s="38" t="str">
        <f>HRÁČI!C26</f>
        <v>Stanko</v>
      </c>
      <c r="D25" s="60" t="str">
        <f>HRÁČI!D26</f>
        <v>Peter</v>
      </c>
      <c r="E25" s="45">
        <v>10</v>
      </c>
      <c r="F25" s="47">
        <v>1</v>
      </c>
      <c r="G25" s="58">
        <v>8.75</v>
      </c>
      <c r="H25" s="47">
        <v>1</v>
      </c>
      <c r="I25" s="58">
        <v>5</v>
      </c>
      <c r="J25" s="47">
        <v>1</v>
      </c>
      <c r="K25" s="58">
        <v>9.6</v>
      </c>
      <c r="L25" s="47">
        <v>2</v>
      </c>
      <c r="M25" s="58">
        <v>10.15</v>
      </c>
      <c r="N25" s="46">
        <f t="shared" si="1"/>
        <v>5</v>
      </c>
      <c r="O25" s="46">
        <f t="shared" si="2"/>
        <v>33.5</v>
      </c>
      <c r="P25" s="59">
        <v>1</v>
      </c>
    </row>
    <row r="26" spans="1:21" ht="15">
      <c r="A26" s="6">
        <v>21</v>
      </c>
      <c r="B26" s="37">
        <f>HRÁČI!B6</f>
        <v>4</v>
      </c>
      <c r="C26" s="38" t="str">
        <f>HRÁČI!C6</f>
        <v>Dolhý</v>
      </c>
      <c r="D26" s="60" t="str">
        <f>HRÁČI!D6</f>
        <v>Pavol</v>
      </c>
      <c r="E26" s="45"/>
      <c r="F26" s="47"/>
      <c r="G26" s="58"/>
      <c r="H26" s="47"/>
      <c r="I26" s="58"/>
      <c r="J26" s="47"/>
      <c r="K26" s="58"/>
      <c r="L26" s="47"/>
      <c r="M26" s="58"/>
      <c r="N26" s="46">
        <f t="shared" si="1"/>
        <v>0</v>
      </c>
      <c r="O26" s="46">
        <f t="shared" si="2"/>
        <v>0</v>
      </c>
      <c r="P26" s="59"/>
      <c r="R26" t="s">
        <v>88</v>
      </c>
      <c r="S26" t="s">
        <v>44</v>
      </c>
      <c r="T26">
        <v>1</v>
      </c>
      <c r="U26">
        <v>8.75</v>
      </c>
    </row>
    <row r="27" spans="1:21" ht="15">
      <c r="A27" s="6">
        <v>22</v>
      </c>
      <c r="B27" s="37">
        <f>HRÁČI!B8</f>
        <v>6</v>
      </c>
      <c r="C27" s="38" t="str">
        <f>HRÁČI!C8</f>
        <v>Jursík </v>
      </c>
      <c r="D27" s="60" t="str">
        <f>HRÁČI!D8</f>
        <v>Miroslav </v>
      </c>
      <c r="E27" s="45"/>
      <c r="F27" s="47"/>
      <c r="G27" s="58"/>
      <c r="H27" s="47"/>
      <c r="I27" s="58"/>
      <c r="J27" s="47"/>
      <c r="K27" s="58"/>
      <c r="L27" s="47"/>
      <c r="M27" s="58"/>
      <c r="N27" s="46">
        <f t="shared" si="1"/>
        <v>0</v>
      </c>
      <c r="O27" s="46">
        <f t="shared" si="2"/>
        <v>0</v>
      </c>
      <c r="P27" s="59"/>
      <c r="R27" t="s">
        <v>9</v>
      </c>
      <c r="S27" t="s">
        <v>5</v>
      </c>
      <c r="T27">
        <v>5</v>
      </c>
      <c r="U27">
        <v>11.15</v>
      </c>
    </row>
    <row r="28" spans="1:21" ht="15">
      <c r="A28" s="6">
        <v>23</v>
      </c>
      <c r="B28" s="37">
        <f>HRÁČI!B13</f>
        <v>11</v>
      </c>
      <c r="C28" s="38" t="str">
        <f>HRÁČI!C13</f>
        <v>Kulla</v>
      </c>
      <c r="D28" s="60" t="str">
        <f>HRÁČI!D13</f>
        <v>Stanislav</v>
      </c>
      <c r="E28" s="45"/>
      <c r="F28" s="47"/>
      <c r="G28" s="58"/>
      <c r="H28" s="47"/>
      <c r="I28" s="58"/>
      <c r="J28" s="47"/>
      <c r="K28" s="58"/>
      <c r="L28" s="47"/>
      <c r="M28" s="58"/>
      <c r="N28" s="46">
        <f t="shared" si="1"/>
        <v>0</v>
      </c>
      <c r="O28" s="46">
        <f t="shared" si="2"/>
        <v>0</v>
      </c>
      <c r="P28" s="59"/>
      <c r="R28" t="s">
        <v>56</v>
      </c>
      <c r="S28" t="s">
        <v>54</v>
      </c>
      <c r="T28">
        <v>3</v>
      </c>
      <c r="U28">
        <v>10.1</v>
      </c>
    </row>
    <row r="29" spans="1:21" ht="15">
      <c r="A29" s="6">
        <v>24</v>
      </c>
      <c r="B29" s="37">
        <f>HRÁČI!B20</f>
        <v>18</v>
      </c>
      <c r="C29" s="38" t="str">
        <f>HRÁČI!C20</f>
        <v>Orechovský</v>
      </c>
      <c r="D29" s="60" t="str">
        <f>HRÁČI!D20</f>
        <v>Stanislav</v>
      </c>
      <c r="E29" s="45"/>
      <c r="F29" s="47"/>
      <c r="G29" s="58"/>
      <c r="H29" s="47"/>
      <c r="I29" s="58"/>
      <c r="J29" s="47"/>
      <c r="K29" s="58"/>
      <c r="L29" s="47"/>
      <c r="M29" s="58"/>
      <c r="N29" s="46">
        <f t="shared" si="1"/>
        <v>0</v>
      </c>
      <c r="O29" s="46">
        <f t="shared" si="2"/>
        <v>0</v>
      </c>
      <c r="P29" s="59"/>
      <c r="R29" s="88"/>
      <c r="S29" s="88"/>
      <c r="T29" s="88"/>
      <c r="U29" s="88">
        <f>SUM(U25:U28)</f>
        <v>30</v>
      </c>
    </row>
    <row r="30" spans="1:16" ht="15">
      <c r="A30" s="6">
        <v>25</v>
      </c>
      <c r="B30" s="37">
        <f>HRÁČI!B21</f>
        <v>19</v>
      </c>
      <c r="C30" s="38" t="str">
        <f>HRÁČI!C21</f>
        <v>Pavlík</v>
      </c>
      <c r="D30" s="60" t="str">
        <f>HRÁČI!D21</f>
        <v>Jozef</v>
      </c>
      <c r="E30" s="45"/>
      <c r="F30" s="47"/>
      <c r="G30" s="58"/>
      <c r="H30" s="47"/>
      <c r="I30" s="58"/>
      <c r="J30" s="47"/>
      <c r="K30" s="58"/>
      <c r="L30" s="47"/>
      <c r="M30" s="58"/>
      <c r="N30" s="46">
        <f t="shared" si="1"/>
        <v>0</v>
      </c>
      <c r="O30" s="46">
        <f t="shared" si="2"/>
        <v>0</v>
      </c>
      <c r="P30" s="59"/>
    </row>
    <row r="31" spans="1:16" ht="15">
      <c r="A31" s="6">
        <v>26</v>
      </c>
      <c r="B31" s="37">
        <f>HRÁČI!B22</f>
        <v>20</v>
      </c>
      <c r="C31" s="38" t="str">
        <f>HRÁČI!C22</f>
        <v>Pavlík</v>
      </c>
      <c r="D31" s="60" t="str">
        <f>HRÁČI!D22</f>
        <v>Miroslav</v>
      </c>
      <c r="E31" s="45"/>
      <c r="F31" s="47"/>
      <c r="G31" s="58"/>
      <c r="H31" s="47"/>
      <c r="I31" s="58"/>
      <c r="J31" s="47"/>
      <c r="K31" s="58"/>
      <c r="L31" s="47"/>
      <c r="M31" s="58"/>
      <c r="N31" s="46">
        <f t="shared" si="1"/>
        <v>0</v>
      </c>
      <c r="O31" s="46">
        <f t="shared" si="2"/>
        <v>0</v>
      </c>
      <c r="P31" s="59"/>
    </row>
    <row r="32" spans="1:21" ht="15">
      <c r="A32" s="6">
        <v>27</v>
      </c>
      <c r="B32" s="37">
        <f>HRÁČI!B23</f>
        <v>21</v>
      </c>
      <c r="C32" s="38" t="str">
        <f>HRÁČI!C23</f>
        <v>Petříček</v>
      </c>
      <c r="D32" s="60" t="str">
        <f>HRÁČI!D23</f>
        <v>Miroslav</v>
      </c>
      <c r="E32" s="45"/>
      <c r="F32" s="47"/>
      <c r="G32" s="58"/>
      <c r="H32" s="47"/>
      <c r="I32" s="58"/>
      <c r="J32" s="47"/>
      <c r="K32" s="58"/>
      <c r="L32" s="47"/>
      <c r="M32" s="58"/>
      <c r="N32" s="46">
        <f t="shared" si="1"/>
        <v>0</v>
      </c>
      <c r="O32" s="46">
        <f t="shared" si="2"/>
        <v>0</v>
      </c>
      <c r="P32" s="59"/>
      <c r="R32" t="s">
        <v>77</v>
      </c>
      <c r="S32" t="s">
        <v>76</v>
      </c>
      <c r="T32">
        <v>3</v>
      </c>
      <c r="U32">
        <v>11.9</v>
      </c>
    </row>
    <row r="33" spans="1:21" ht="15">
      <c r="A33" s="6">
        <v>28</v>
      </c>
      <c r="B33" s="37">
        <f>HRÁČI!B25</f>
        <v>23</v>
      </c>
      <c r="C33" s="38" t="str">
        <f>HRÁČI!C25</f>
        <v>Slivovič</v>
      </c>
      <c r="D33" s="60" t="str">
        <f>HRÁČI!D25</f>
        <v>Michal</v>
      </c>
      <c r="E33" s="45"/>
      <c r="F33" s="47"/>
      <c r="G33" s="58"/>
      <c r="H33" s="47"/>
      <c r="I33" s="58"/>
      <c r="J33" s="47"/>
      <c r="K33" s="58"/>
      <c r="L33" s="47"/>
      <c r="M33" s="58"/>
      <c r="N33" s="46">
        <f t="shared" si="1"/>
        <v>0</v>
      </c>
      <c r="O33" s="46">
        <f t="shared" si="2"/>
        <v>0</v>
      </c>
      <c r="P33" s="59"/>
      <c r="R33" t="s">
        <v>114</v>
      </c>
      <c r="S33" t="s">
        <v>64</v>
      </c>
      <c r="T33">
        <v>1</v>
      </c>
      <c r="U33">
        <v>2.15</v>
      </c>
    </row>
    <row r="34" spans="1:21" ht="15">
      <c r="A34" s="6">
        <v>29</v>
      </c>
      <c r="B34" s="37">
        <f>HRÁČI!B28</f>
        <v>26</v>
      </c>
      <c r="C34" s="38" t="str">
        <f>HRÁČI!C28</f>
        <v>Vagaš</v>
      </c>
      <c r="D34" s="60" t="str">
        <f>HRÁČI!D28</f>
        <v>Vladimír</v>
      </c>
      <c r="E34" s="45"/>
      <c r="F34" s="47"/>
      <c r="G34" s="58"/>
      <c r="H34" s="47"/>
      <c r="I34" s="58"/>
      <c r="J34" s="47"/>
      <c r="K34" s="58"/>
      <c r="L34" s="47"/>
      <c r="M34" s="58"/>
      <c r="N34" s="46">
        <f t="shared" si="1"/>
        <v>0</v>
      </c>
      <c r="O34" s="46">
        <f t="shared" si="2"/>
        <v>0</v>
      </c>
      <c r="P34" s="59"/>
      <c r="R34" t="s">
        <v>51</v>
      </c>
      <c r="S34" t="s">
        <v>6</v>
      </c>
      <c r="T34">
        <v>5</v>
      </c>
      <c r="U34">
        <v>15.95</v>
      </c>
    </row>
    <row r="35" spans="1:21" ht="15">
      <c r="A35" s="6">
        <v>30</v>
      </c>
      <c r="B35" s="37">
        <f>HRÁČI!B30</f>
        <v>28</v>
      </c>
      <c r="C35" s="38" t="str">
        <f>HRÁČI!C30</f>
        <v>Vavrík  </v>
      </c>
      <c r="D35" s="60" t="str">
        <f>HRÁČI!D30</f>
        <v>Roman</v>
      </c>
      <c r="E35" s="45"/>
      <c r="F35" s="47"/>
      <c r="G35" s="58"/>
      <c r="H35" s="47"/>
      <c r="I35" s="58"/>
      <c r="J35" s="47"/>
      <c r="K35" s="58"/>
      <c r="L35" s="47"/>
      <c r="M35" s="58"/>
      <c r="N35" s="46">
        <f t="shared" si="1"/>
        <v>0</v>
      </c>
      <c r="O35" s="46">
        <f t="shared" si="2"/>
        <v>0</v>
      </c>
      <c r="P35" s="59"/>
      <c r="R35" s="88"/>
      <c r="S35" s="88"/>
      <c r="T35" s="88"/>
      <c r="U35" s="88">
        <f>SUM(U31:U34)</f>
        <v>30</v>
      </c>
    </row>
    <row r="36" spans="1:16" ht="15">
      <c r="A36" s="6">
        <v>31</v>
      </c>
      <c r="B36" s="37">
        <f>HRÁČI!B31</f>
        <v>29</v>
      </c>
      <c r="C36" s="38" t="str">
        <f>HRÁČI!C31</f>
        <v>Weiss</v>
      </c>
      <c r="D36" s="60" t="str">
        <f>HRÁČI!D31</f>
        <v>Peter</v>
      </c>
      <c r="E36" s="45"/>
      <c r="F36" s="47"/>
      <c r="G36" s="58"/>
      <c r="H36" s="47"/>
      <c r="I36" s="58"/>
      <c r="J36" s="47"/>
      <c r="K36" s="58"/>
      <c r="L36" s="47"/>
      <c r="M36" s="58"/>
      <c r="N36" s="46">
        <f t="shared" si="1"/>
        <v>0</v>
      </c>
      <c r="O36" s="46">
        <f t="shared" si="2"/>
        <v>0</v>
      </c>
      <c r="P36" s="59"/>
    </row>
    <row r="37" spans="1:16" ht="15">
      <c r="A37" s="6">
        <v>32</v>
      </c>
      <c r="B37" s="37">
        <f>HRÁČI!B33</f>
        <v>31</v>
      </c>
      <c r="C37" s="38" t="str">
        <f>HRÁČI!C33</f>
        <v>Mikuš</v>
      </c>
      <c r="D37" s="60" t="str">
        <f>HRÁČI!D33</f>
        <v>Ján</v>
      </c>
      <c r="E37" s="45"/>
      <c r="F37" s="47"/>
      <c r="G37" s="58"/>
      <c r="H37" s="47"/>
      <c r="I37" s="58"/>
      <c r="J37" s="47"/>
      <c r="K37" s="58"/>
      <c r="L37" s="47"/>
      <c r="M37" s="58"/>
      <c r="N37" s="46">
        <f t="shared" si="1"/>
        <v>0</v>
      </c>
      <c r="O37" s="46">
        <f t="shared" si="2"/>
        <v>0</v>
      </c>
      <c r="P37" s="59"/>
    </row>
    <row r="38" spans="1:21" ht="15">
      <c r="A38" s="6">
        <v>33</v>
      </c>
      <c r="B38" s="37">
        <f>HRÁČI!B34</f>
        <v>32</v>
      </c>
      <c r="C38" s="38" t="str">
        <f>HRÁČI!C34</f>
        <v>Gregor</v>
      </c>
      <c r="D38" s="60" t="str">
        <f>HRÁČI!D34</f>
        <v>Vladimír</v>
      </c>
      <c r="E38" s="45"/>
      <c r="F38" s="47"/>
      <c r="G38" s="58"/>
      <c r="H38" s="47"/>
      <c r="I38" s="58"/>
      <c r="J38" s="47"/>
      <c r="K38" s="58"/>
      <c r="L38" s="47"/>
      <c r="M38" s="58"/>
      <c r="N38" s="46">
        <f aca="true" t="shared" si="3" ref="N38:N69">SUM(F38,H38,J38,L38)</f>
        <v>0</v>
      </c>
      <c r="O38" s="46">
        <f aca="true" t="shared" si="4" ref="O38:O69">SUM(G38,I38,K38,M38)</f>
        <v>0</v>
      </c>
      <c r="P38" s="59"/>
      <c r="R38" t="s">
        <v>79</v>
      </c>
      <c r="S38" t="s">
        <v>44</v>
      </c>
      <c r="T38">
        <v>1</v>
      </c>
      <c r="U38">
        <v>5.4</v>
      </c>
    </row>
    <row r="39" spans="1:21" ht="15">
      <c r="A39" s="6">
        <v>34</v>
      </c>
      <c r="B39" s="37">
        <f>HRÁČI!B35</f>
        <v>33</v>
      </c>
      <c r="C39" s="38" t="str">
        <f>HRÁČI!C35</f>
        <v>Weiss</v>
      </c>
      <c r="D39" s="60" t="str">
        <f>HRÁČI!D35</f>
        <v>Pavol</v>
      </c>
      <c r="E39" s="45"/>
      <c r="F39" s="47"/>
      <c r="G39" s="58"/>
      <c r="H39" s="47"/>
      <c r="I39" s="58"/>
      <c r="J39" s="47"/>
      <c r="K39" s="58"/>
      <c r="L39" s="47"/>
      <c r="M39" s="58"/>
      <c r="N39" s="46">
        <f t="shared" si="3"/>
        <v>0</v>
      </c>
      <c r="O39" s="46">
        <f t="shared" si="4"/>
        <v>0</v>
      </c>
      <c r="P39" s="59"/>
      <c r="R39" t="s">
        <v>65</v>
      </c>
      <c r="S39" t="s">
        <v>66</v>
      </c>
      <c r="T39">
        <v>5</v>
      </c>
      <c r="U39">
        <v>16.8</v>
      </c>
    </row>
    <row r="40" spans="1:21" ht="15">
      <c r="A40" s="6">
        <v>35</v>
      </c>
      <c r="B40" s="37">
        <f>HRÁČI!B36</f>
        <v>34</v>
      </c>
      <c r="C40" s="38" t="str">
        <f>HRÁČI!C36</f>
        <v>Oravec</v>
      </c>
      <c r="D40" s="60" t="str">
        <f>HRÁČI!D36</f>
        <v>Dušan</v>
      </c>
      <c r="E40" s="45"/>
      <c r="F40" s="47"/>
      <c r="G40" s="58"/>
      <c r="H40" s="47"/>
      <c r="I40" s="58"/>
      <c r="J40" s="47"/>
      <c r="K40" s="58"/>
      <c r="L40" s="47"/>
      <c r="M40" s="58"/>
      <c r="N40" s="46">
        <f t="shared" si="3"/>
        <v>0</v>
      </c>
      <c r="O40" s="46">
        <f t="shared" si="4"/>
        <v>0</v>
      </c>
      <c r="P40" s="59"/>
      <c r="R40" t="s">
        <v>80</v>
      </c>
      <c r="S40" t="s">
        <v>44</v>
      </c>
      <c r="T40">
        <v>3</v>
      </c>
      <c r="U40">
        <v>7.8</v>
      </c>
    </row>
    <row r="41" spans="1:21" ht="15">
      <c r="A41" s="6">
        <v>36</v>
      </c>
      <c r="B41" s="37">
        <f>HRÁČI!B38</f>
        <v>36</v>
      </c>
      <c r="C41" s="38" t="str">
        <f>HRÁČI!C38</f>
        <v>Poldaufová</v>
      </c>
      <c r="D41" s="60" t="str">
        <f>HRÁČI!D38</f>
        <v>Eva</v>
      </c>
      <c r="E41" s="45"/>
      <c r="F41" s="47"/>
      <c r="G41" s="58"/>
      <c r="H41" s="47"/>
      <c r="I41" s="58"/>
      <c r="J41" s="47"/>
      <c r="K41" s="58"/>
      <c r="L41" s="47"/>
      <c r="M41" s="58"/>
      <c r="N41" s="46">
        <f t="shared" si="3"/>
        <v>0</v>
      </c>
      <c r="O41" s="46">
        <f t="shared" si="4"/>
        <v>0</v>
      </c>
      <c r="P41" s="59"/>
      <c r="R41" s="88"/>
      <c r="S41" s="88"/>
      <c r="T41" s="88"/>
      <c r="U41" s="88">
        <f>SUM(U37:U40)</f>
        <v>30.000000000000004</v>
      </c>
    </row>
    <row r="42" spans="1:16" ht="15">
      <c r="A42" s="6">
        <v>37</v>
      </c>
      <c r="B42" s="37">
        <f>HRÁČI!B39</f>
        <v>37</v>
      </c>
      <c r="C42" s="38" t="str">
        <f>HRÁČI!C39</f>
        <v>Makyta</v>
      </c>
      <c r="D42" s="60" t="str">
        <f>HRÁČI!D39</f>
        <v>Pavol</v>
      </c>
      <c r="E42" s="45"/>
      <c r="F42" s="47"/>
      <c r="G42" s="58"/>
      <c r="H42" s="47"/>
      <c r="I42" s="58"/>
      <c r="J42" s="47"/>
      <c r="K42" s="58"/>
      <c r="L42" s="47"/>
      <c r="M42" s="58"/>
      <c r="N42" s="46">
        <f t="shared" si="3"/>
        <v>0</v>
      </c>
      <c r="O42" s="46">
        <f t="shared" si="4"/>
        <v>0</v>
      </c>
      <c r="P42" s="59"/>
    </row>
    <row r="43" spans="1:16" ht="15">
      <c r="A43" s="6">
        <v>38</v>
      </c>
      <c r="B43" s="37">
        <f>HRÁČI!B40</f>
        <v>38</v>
      </c>
      <c r="C43" s="38" t="str">
        <f>HRÁČI!C40</f>
        <v>Špaňúr</v>
      </c>
      <c r="D43" s="60" t="str">
        <f>HRÁČI!D40</f>
        <v>Michal</v>
      </c>
      <c r="E43" s="45"/>
      <c r="F43" s="47"/>
      <c r="G43" s="58"/>
      <c r="H43" s="47"/>
      <c r="I43" s="58"/>
      <c r="J43" s="47"/>
      <c r="K43" s="58"/>
      <c r="L43" s="47"/>
      <c r="M43" s="58"/>
      <c r="N43" s="46">
        <f t="shared" si="3"/>
        <v>0</v>
      </c>
      <c r="O43" s="46">
        <f t="shared" si="4"/>
        <v>0</v>
      </c>
      <c r="P43" s="59"/>
    </row>
    <row r="44" spans="1:16" ht="15">
      <c r="A44" s="6">
        <v>39</v>
      </c>
      <c r="B44" s="37">
        <f>HRÁČI!B41</f>
        <v>39</v>
      </c>
      <c r="C44" s="38" t="str">
        <f>HRÁČI!C41</f>
        <v>Jajcaj</v>
      </c>
      <c r="D44" s="60" t="str">
        <f>HRÁČI!D41</f>
        <v>Miroslav</v>
      </c>
      <c r="E44" s="45"/>
      <c r="F44" s="47"/>
      <c r="G44" s="58"/>
      <c r="H44" s="47"/>
      <c r="I44" s="58"/>
      <c r="J44" s="47"/>
      <c r="K44" s="58"/>
      <c r="L44" s="47"/>
      <c r="M44" s="58"/>
      <c r="N44" s="46">
        <f t="shared" si="3"/>
        <v>0</v>
      </c>
      <c r="O44" s="46">
        <f t="shared" si="4"/>
        <v>0</v>
      </c>
      <c r="P44" s="59"/>
    </row>
    <row r="45" spans="1:16" ht="15">
      <c r="A45" s="6">
        <v>40</v>
      </c>
      <c r="B45" s="37">
        <f>HRÁČI!B42</f>
        <v>40</v>
      </c>
      <c r="C45" s="38" t="str">
        <f>HRÁČI!C42</f>
        <v>Beník</v>
      </c>
      <c r="D45" s="60" t="str">
        <f>HRÁČI!D42</f>
        <v>Marián</v>
      </c>
      <c r="E45" s="45"/>
      <c r="F45" s="47"/>
      <c r="G45" s="58"/>
      <c r="H45" s="47"/>
      <c r="I45" s="58"/>
      <c r="J45" s="47"/>
      <c r="K45" s="58"/>
      <c r="L45" s="47"/>
      <c r="M45" s="58"/>
      <c r="N45" s="46">
        <f t="shared" si="3"/>
        <v>0</v>
      </c>
      <c r="O45" s="46">
        <f t="shared" si="4"/>
        <v>0</v>
      </c>
      <c r="P45" s="59"/>
    </row>
    <row r="46" spans="1:16" ht="15">
      <c r="A46" s="6">
        <v>41</v>
      </c>
      <c r="B46" s="37">
        <f>HRÁČI!B43</f>
        <v>41</v>
      </c>
      <c r="C46" s="38" t="str">
        <f>HRÁČI!C43</f>
        <v>Hegyi</v>
      </c>
      <c r="D46" s="60" t="str">
        <f>HRÁČI!D43</f>
        <v>Juraj</v>
      </c>
      <c r="E46" s="45"/>
      <c r="F46" s="47"/>
      <c r="G46" s="58"/>
      <c r="H46" s="47"/>
      <c r="I46" s="58"/>
      <c r="J46" s="47"/>
      <c r="K46" s="58"/>
      <c r="L46" s="47"/>
      <c r="M46" s="58"/>
      <c r="N46" s="46">
        <f t="shared" si="3"/>
        <v>0</v>
      </c>
      <c r="O46" s="46">
        <f t="shared" si="4"/>
        <v>0</v>
      </c>
      <c r="P46" s="59"/>
    </row>
    <row r="47" spans="1:16" ht="15">
      <c r="A47" s="6">
        <v>42</v>
      </c>
      <c r="B47" s="37">
        <f>HRÁČI!B44</f>
        <v>42</v>
      </c>
      <c r="C47" s="38">
        <f>HRÁČI!C44</f>
        <v>0</v>
      </c>
      <c r="D47" s="60">
        <f>HRÁČI!D44</f>
        <v>0</v>
      </c>
      <c r="E47" s="45"/>
      <c r="F47" s="47"/>
      <c r="G47" s="58"/>
      <c r="H47" s="47"/>
      <c r="I47" s="58"/>
      <c r="J47" s="47"/>
      <c r="K47" s="58"/>
      <c r="L47" s="47"/>
      <c r="M47" s="58"/>
      <c r="N47" s="46">
        <f t="shared" si="3"/>
        <v>0</v>
      </c>
      <c r="O47" s="46">
        <f t="shared" si="4"/>
        <v>0</v>
      </c>
      <c r="P47" s="59"/>
    </row>
    <row r="48" spans="1:16" ht="15">
      <c r="A48" s="6">
        <v>43</v>
      </c>
      <c r="B48" s="37">
        <f>HRÁČI!B45</f>
        <v>43</v>
      </c>
      <c r="C48" s="38">
        <f>HRÁČI!C45</f>
        <v>0</v>
      </c>
      <c r="D48" s="60">
        <f>HRÁČI!D45</f>
        <v>0</v>
      </c>
      <c r="E48" s="45"/>
      <c r="F48" s="47"/>
      <c r="G48" s="58"/>
      <c r="H48" s="47"/>
      <c r="I48" s="58"/>
      <c r="J48" s="47"/>
      <c r="K48" s="58"/>
      <c r="L48" s="47"/>
      <c r="M48" s="58"/>
      <c r="N48" s="46">
        <f t="shared" si="3"/>
        <v>0</v>
      </c>
      <c r="O48" s="46">
        <f t="shared" si="4"/>
        <v>0</v>
      </c>
      <c r="P48" s="59"/>
    </row>
    <row r="49" spans="1:16" ht="15">
      <c r="A49" s="6">
        <v>44</v>
      </c>
      <c r="B49" s="37">
        <f>HRÁČI!B46</f>
        <v>44</v>
      </c>
      <c r="C49" s="38">
        <f>HRÁČI!C46</f>
        <v>0</v>
      </c>
      <c r="D49" s="60">
        <f>HRÁČI!D46</f>
        <v>0</v>
      </c>
      <c r="E49" s="45"/>
      <c r="F49" s="47"/>
      <c r="G49" s="58"/>
      <c r="H49" s="47"/>
      <c r="I49" s="58"/>
      <c r="J49" s="47"/>
      <c r="K49" s="58"/>
      <c r="L49" s="47"/>
      <c r="M49" s="58"/>
      <c r="N49" s="46">
        <f t="shared" si="3"/>
        <v>0</v>
      </c>
      <c r="O49" s="46">
        <f t="shared" si="4"/>
        <v>0</v>
      </c>
      <c r="P49" s="59"/>
    </row>
    <row r="50" spans="1:16" ht="15">
      <c r="A50" s="6">
        <v>45</v>
      </c>
      <c r="B50" s="37">
        <f>HRÁČI!B47</f>
        <v>45</v>
      </c>
      <c r="C50" s="38">
        <f>HRÁČI!C47</f>
        <v>0</v>
      </c>
      <c r="D50" s="60">
        <f>HRÁČI!D47</f>
        <v>0</v>
      </c>
      <c r="E50" s="45"/>
      <c r="F50" s="47"/>
      <c r="G50" s="58"/>
      <c r="H50" s="47"/>
      <c r="I50" s="58"/>
      <c r="J50" s="47"/>
      <c r="K50" s="58"/>
      <c r="L50" s="47"/>
      <c r="M50" s="58"/>
      <c r="N50" s="46">
        <f t="shared" si="3"/>
        <v>0</v>
      </c>
      <c r="O50" s="46">
        <f t="shared" si="4"/>
        <v>0</v>
      </c>
      <c r="P50" s="59"/>
    </row>
    <row r="51" spans="1:16" ht="15">
      <c r="A51" s="6">
        <v>46</v>
      </c>
      <c r="B51" s="37">
        <f>HRÁČI!B48</f>
        <v>46</v>
      </c>
      <c r="C51" s="38">
        <f>HRÁČI!C48</f>
        <v>0</v>
      </c>
      <c r="D51" s="60">
        <f>HRÁČI!D48</f>
        <v>0</v>
      </c>
      <c r="E51" s="45"/>
      <c r="F51" s="47"/>
      <c r="G51" s="58"/>
      <c r="H51" s="47"/>
      <c r="I51" s="58"/>
      <c r="J51" s="47"/>
      <c r="K51" s="58"/>
      <c r="L51" s="47"/>
      <c r="M51" s="58"/>
      <c r="N51" s="46">
        <f t="shared" si="3"/>
        <v>0</v>
      </c>
      <c r="O51" s="46">
        <f t="shared" si="4"/>
        <v>0</v>
      </c>
      <c r="P51" s="59"/>
    </row>
    <row r="52" spans="1:16" ht="15">
      <c r="A52" s="6">
        <v>47</v>
      </c>
      <c r="B52" s="37">
        <f>HRÁČI!B49</f>
        <v>47</v>
      </c>
      <c r="C52" s="38">
        <f>HRÁČI!C49</f>
        <v>0</v>
      </c>
      <c r="D52" s="60">
        <f>HRÁČI!D49</f>
        <v>0</v>
      </c>
      <c r="E52" s="45"/>
      <c r="F52" s="47"/>
      <c r="G52" s="58"/>
      <c r="H52" s="47"/>
      <c r="I52" s="58"/>
      <c r="J52" s="47"/>
      <c r="K52" s="58"/>
      <c r="L52" s="47"/>
      <c r="M52" s="58"/>
      <c r="N52" s="46">
        <f t="shared" si="3"/>
        <v>0</v>
      </c>
      <c r="O52" s="46">
        <f t="shared" si="4"/>
        <v>0</v>
      </c>
      <c r="P52" s="59"/>
    </row>
    <row r="53" spans="1:16" ht="15">
      <c r="A53" s="6">
        <v>48</v>
      </c>
      <c r="B53" s="37">
        <f>HRÁČI!B50</f>
        <v>48</v>
      </c>
      <c r="C53" s="38">
        <f>HRÁČI!C50</f>
        <v>0</v>
      </c>
      <c r="D53" s="60">
        <f>HRÁČI!D50</f>
        <v>0</v>
      </c>
      <c r="E53" s="45"/>
      <c r="F53" s="47"/>
      <c r="G53" s="58"/>
      <c r="H53" s="47"/>
      <c r="I53" s="58"/>
      <c r="J53" s="47"/>
      <c r="K53" s="58"/>
      <c r="L53" s="47"/>
      <c r="M53" s="58"/>
      <c r="N53" s="46">
        <f t="shared" si="3"/>
        <v>0</v>
      </c>
      <c r="O53" s="46">
        <f t="shared" si="4"/>
        <v>0</v>
      </c>
      <c r="P53" s="59"/>
    </row>
    <row r="54" spans="1:16" ht="15">
      <c r="A54" s="6">
        <v>49</v>
      </c>
      <c r="B54" s="37">
        <f>HRÁČI!B51</f>
        <v>49</v>
      </c>
      <c r="C54" s="38">
        <f>HRÁČI!C51</f>
        <v>0</v>
      </c>
      <c r="D54" s="60">
        <f>HRÁČI!D51</f>
        <v>0</v>
      </c>
      <c r="E54" s="45"/>
      <c r="F54" s="47"/>
      <c r="G54" s="58"/>
      <c r="H54" s="47"/>
      <c r="I54" s="58"/>
      <c r="J54" s="47"/>
      <c r="K54" s="58"/>
      <c r="L54" s="47"/>
      <c r="M54" s="58"/>
      <c r="N54" s="46">
        <f t="shared" si="3"/>
        <v>0</v>
      </c>
      <c r="O54" s="46">
        <f t="shared" si="4"/>
        <v>0</v>
      </c>
      <c r="P54" s="59"/>
    </row>
    <row r="55" spans="1:16" ht="15">
      <c r="A55" s="6">
        <v>50</v>
      </c>
      <c r="B55" s="37">
        <f>HRÁČI!B52</f>
        <v>50</v>
      </c>
      <c r="C55" s="38">
        <f>HRÁČI!C52</f>
        <v>0</v>
      </c>
      <c r="D55" s="60">
        <f>HRÁČI!D52</f>
        <v>0</v>
      </c>
      <c r="E55" s="45"/>
      <c r="F55" s="47"/>
      <c r="G55" s="58"/>
      <c r="H55" s="47"/>
      <c r="I55" s="58"/>
      <c r="J55" s="47"/>
      <c r="K55" s="58"/>
      <c r="L55" s="47"/>
      <c r="M55" s="58"/>
      <c r="N55" s="46">
        <f t="shared" si="3"/>
        <v>0</v>
      </c>
      <c r="O55" s="46">
        <f t="shared" si="4"/>
        <v>0</v>
      </c>
      <c r="P55" s="59"/>
    </row>
    <row r="56" spans="1:16" ht="15">
      <c r="A56" s="6">
        <v>51</v>
      </c>
      <c r="B56" s="37">
        <f>HRÁČI!B53</f>
        <v>51</v>
      </c>
      <c r="C56" s="38">
        <f>HRÁČI!C53</f>
        <v>0</v>
      </c>
      <c r="D56" s="60">
        <f>HRÁČI!D53</f>
        <v>0</v>
      </c>
      <c r="E56" s="45"/>
      <c r="F56" s="47"/>
      <c r="G56" s="58"/>
      <c r="H56" s="47"/>
      <c r="I56" s="58"/>
      <c r="J56" s="47"/>
      <c r="K56" s="58"/>
      <c r="L56" s="47"/>
      <c r="M56" s="58"/>
      <c r="N56" s="46">
        <f t="shared" si="3"/>
        <v>0</v>
      </c>
      <c r="O56" s="46">
        <f t="shared" si="4"/>
        <v>0</v>
      </c>
      <c r="P56" s="59"/>
    </row>
    <row r="57" spans="1:16" ht="15">
      <c r="A57" s="6">
        <v>52</v>
      </c>
      <c r="B57" s="37">
        <f>HRÁČI!B54</f>
        <v>52</v>
      </c>
      <c r="C57" s="38">
        <f>HRÁČI!C54</f>
        <v>0</v>
      </c>
      <c r="D57" s="60">
        <f>HRÁČI!D54</f>
        <v>0</v>
      </c>
      <c r="E57" s="45"/>
      <c r="F57" s="47"/>
      <c r="G57" s="58"/>
      <c r="H57" s="47"/>
      <c r="I57" s="58"/>
      <c r="J57" s="47"/>
      <c r="K57" s="58"/>
      <c r="L57" s="47"/>
      <c r="M57" s="58"/>
      <c r="N57" s="46">
        <f t="shared" si="3"/>
        <v>0</v>
      </c>
      <c r="O57" s="46">
        <f t="shared" si="4"/>
        <v>0</v>
      </c>
      <c r="P57" s="59"/>
    </row>
    <row r="58" spans="1:16" ht="15">
      <c r="A58" s="6">
        <v>53</v>
      </c>
      <c r="B58" s="37">
        <f>HRÁČI!B55</f>
        <v>53</v>
      </c>
      <c r="C58" s="38">
        <f>HRÁČI!C55</f>
        <v>0</v>
      </c>
      <c r="D58" s="60">
        <f>HRÁČI!D55</f>
        <v>0</v>
      </c>
      <c r="E58" s="45"/>
      <c r="F58" s="47"/>
      <c r="G58" s="58"/>
      <c r="H58" s="47"/>
      <c r="I58" s="58"/>
      <c r="J58" s="47"/>
      <c r="K58" s="58"/>
      <c r="L58" s="47"/>
      <c r="M58" s="58"/>
      <c r="N58" s="46">
        <f t="shared" si="3"/>
        <v>0</v>
      </c>
      <c r="O58" s="46">
        <f t="shared" si="4"/>
        <v>0</v>
      </c>
      <c r="P58" s="59"/>
    </row>
    <row r="59" spans="1:16" ht="15">
      <c r="A59" s="6">
        <v>54</v>
      </c>
      <c r="B59" s="37">
        <f>HRÁČI!B56</f>
        <v>54</v>
      </c>
      <c r="C59" s="38">
        <f>HRÁČI!C56</f>
        <v>0</v>
      </c>
      <c r="D59" s="60">
        <f>HRÁČI!D56</f>
        <v>0</v>
      </c>
      <c r="E59" s="45"/>
      <c r="F59" s="47"/>
      <c r="G59" s="58"/>
      <c r="H59" s="47"/>
      <c r="I59" s="58"/>
      <c r="J59" s="47"/>
      <c r="K59" s="58"/>
      <c r="L59" s="47"/>
      <c r="M59" s="58"/>
      <c r="N59" s="46">
        <f t="shared" si="3"/>
        <v>0</v>
      </c>
      <c r="O59" s="46">
        <f t="shared" si="4"/>
        <v>0</v>
      </c>
      <c r="P59" s="59"/>
    </row>
    <row r="60" spans="1:16" ht="15">
      <c r="A60" s="6">
        <v>55</v>
      </c>
      <c r="B60" s="37">
        <f>HRÁČI!B57</f>
        <v>55</v>
      </c>
      <c r="C60" s="38">
        <f>HRÁČI!C57</f>
        <v>0</v>
      </c>
      <c r="D60" s="60">
        <f>HRÁČI!D57</f>
        <v>0</v>
      </c>
      <c r="E60" s="45"/>
      <c r="F60" s="47"/>
      <c r="G60" s="58"/>
      <c r="H60" s="47"/>
      <c r="I60" s="58"/>
      <c r="J60" s="47"/>
      <c r="K60" s="58"/>
      <c r="L60" s="47"/>
      <c r="M60" s="58"/>
      <c r="N60" s="46">
        <f t="shared" si="3"/>
        <v>0</v>
      </c>
      <c r="O60" s="46">
        <f t="shared" si="4"/>
        <v>0</v>
      </c>
      <c r="P60" s="59"/>
    </row>
    <row r="61" spans="1:16" ht="15">
      <c r="A61" s="6">
        <v>56</v>
      </c>
      <c r="B61" s="37">
        <f>HRÁČI!B58</f>
        <v>56</v>
      </c>
      <c r="C61" s="38">
        <f>HRÁČI!C58</f>
        <v>0</v>
      </c>
      <c r="D61" s="60">
        <f>HRÁČI!D58</f>
        <v>0</v>
      </c>
      <c r="E61" s="45"/>
      <c r="F61" s="47"/>
      <c r="G61" s="58"/>
      <c r="H61" s="47"/>
      <c r="I61" s="58"/>
      <c r="J61" s="47"/>
      <c r="K61" s="58"/>
      <c r="L61" s="47"/>
      <c r="M61" s="58"/>
      <c r="N61" s="46">
        <f t="shared" si="3"/>
        <v>0</v>
      </c>
      <c r="O61" s="46">
        <f t="shared" si="4"/>
        <v>0</v>
      </c>
      <c r="P61" s="59"/>
    </row>
    <row r="62" spans="1:16" ht="15">
      <c r="A62" s="6">
        <v>57</v>
      </c>
      <c r="B62" s="37">
        <f>HRÁČI!B59</f>
        <v>57</v>
      </c>
      <c r="C62" s="38">
        <f>HRÁČI!C59</f>
        <v>0</v>
      </c>
      <c r="D62" s="60">
        <f>HRÁČI!D59</f>
        <v>0</v>
      </c>
      <c r="E62" s="45"/>
      <c r="F62" s="47"/>
      <c r="G62" s="58"/>
      <c r="H62" s="47"/>
      <c r="I62" s="58"/>
      <c r="J62" s="47"/>
      <c r="K62" s="58"/>
      <c r="L62" s="47"/>
      <c r="M62" s="58"/>
      <c r="N62" s="46">
        <f t="shared" si="3"/>
        <v>0</v>
      </c>
      <c r="O62" s="46">
        <f t="shared" si="4"/>
        <v>0</v>
      </c>
      <c r="P62" s="59"/>
    </row>
    <row r="63" spans="1:16" ht="15">
      <c r="A63" s="6">
        <v>58</v>
      </c>
      <c r="B63" s="37">
        <f>HRÁČI!B60</f>
        <v>58</v>
      </c>
      <c r="C63" s="38">
        <f>HRÁČI!C60</f>
        <v>0</v>
      </c>
      <c r="D63" s="60">
        <f>HRÁČI!D60</f>
        <v>0</v>
      </c>
      <c r="E63" s="45"/>
      <c r="F63" s="47"/>
      <c r="G63" s="58"/>
      <c r="H63" s="47"/>
      <c r="I63" s="58"/>
      <c r="J63" s="47"/>
      <c r="K63" s="58"/>
      <c r="L63" s="47"/>
      <c r="M63" s="58"/>
      <c r="N63" s="46">
        <f t="shared" si="3"/>
        <v>0</v>
      </c>
      <c r="O63" s="46">
        <f t="shared" si="4"/>
        <v>0</v>
      </c>
      <c r="P63" s="59"/>
    </row>
    <row r="64" spans="1:16" ht="15">
      <c r="A64" s="6">
        <v>59</v>
      </c>
      <c r="B64" s="37">
        <f>HRÁČI!B61</f>
        <v>59</v>
      </c>
      <c r="C64" s="38">
        <f>HRÁČI!C61</f>
        <v>0</v>
      </c>
      <c r="D64" s="60">
        <f>HRÁČI!D61</f>
        <v>0</v>
      </c>
      <c r="E64" s="45"/>
      <c r="F64" s="47"/>
      <c r="G64" s="58"/>
      <c r="H64" s="47"/>
      <c r="I64" s="58"/>
      <c r="J64" s="47"/>
      <c r="K64" s="58"/>
      <c r="L64" s="47"/>
      <c r="M64" s="58"/>
      <c r="N64" s="46">
        <f t="shared" si="3"/>
        <v>0</v>
      </c>
      <c r="O64" s="46">
        <f t="shared" si="4"/>
        <v>0</v>
      </c>
      <c r="P64" s="59"/>
    </row>
    <row r="65" spans="1:16" ht="15">
      <c r="A65" s="6">
        <v>60</v>
      </c>
      <c r="B65" s="37">
        <f>HRÁČI!B62</f>
        <v>60</v>
      </c>
      <c r="C65" s="38">
        <f>HRÁČI!C62</f>
        <v>0</v>
      </c>
      <c r="D65" s="60">
        <f>HRÁČI!D62</f>
        <v>0</v>
      </c>
      <c r="E65" s="45"/>
      <c r="F65" s="47"/>
      <c r="G65" s="58"/>
      <c r="H65" s="47"/>
      <c r="I65" s="58"/>
      <c r="J65" s="47"/>
      <c r="K65" s="58"/>
      <c r="L65" s="47"/>
      <c r="M65" s="58"/>
      <c r="N65" s="46">
        <f t="shared" si="3"/>
        <v>0</v>
      </c>
      <c r="O65" s="46">
        <f t="shared" si="4"/>
        <v>0</v>
      </c>
      <c r="P65" s="59"/>
    </row>
    <row r="66" spans="1:16" ht="15">
      <c r="A66" s="6">
        <v>61</v>
      </c>
      <c r="B66" s="37">
        <f>HRÁČI!B63</f>
        <v>61</v>
      </c>
      <c r="C66" s="38">
        <f>HRÁČI!C63</f>
        <v>0</v>
      </c>
      <c r="D66" s="60">
        <f>HRÁČI!D63</f>
        <v>0</v>
      </c>
      <c r="E66" s="45"/>
      <c r="F66" s="47"/>
      <c r="G66" s="58"/>
      <c r="H66" s="47"/>
      <c r="I66" s="58"/>
      <c r="J66" s="47"/>
      <c r="K66" s="58"/>
      <c r="L66" s="47"/>
      <c r="M66" s="58"/>
      <c r="N66" s="46">
        <f t="shared" si="3"/>
        <v>0</v>
      </c>
      <c r="O66" s="46">
        <f t="shared" si="4"/>
        <v>0</v>
      </c>
      <c r="P66" s="59"/>
    </row>
    <row r="67" spans="1:16" ht="15">
      <c r="A67" s="6">
        <v>62</v>
      </c>
      <c r="B67" s="37">
        <f>HRÁČI!B64</f>
        <v>62</v>
      </c>
      <c r="C67" s="38">
        <f>HRÁČI!C64</f>
        <v>0</v>
      </c>
      <c r="D67" s="60">
        <f>HRÁČI!D64</f>
        <v>0</v>
      </c>
      <c r="E67" s="45"/>
      <c r="F67" s="47"/>
      <c r="G67" s="58"/>
      <c r="H67" s="47"/>
      <c r="I67" s="58"/>
      <c r="J67" s="47"/>
      <c r="K67" s="58"/>
      <c r="L67" s="47"/>
      <c r="M67" s="58"/>
      <c r="N67" s="46">
        <f t="shared" si="3"/>
        <v>0</v>
      </c>
      <c r="O67" s="46">
        <f t="shared" si="4"/>
        <v>0</v>
      </c>
      <c r="P67" s="59"/>
    </row>
    <row r="68" spans="1:16" ht="15">
      <c r="A68" s="6">
        <v>63</v>
      </c>
      <c r="B68" s="37">
        <f>HRÁČI!B65</f>
        <v>63</v>
      </c>
      <c r="C68" s="38">
        <f>HRÁČI!C65</f>
        <v>0</v>
      </c>
      <c r="D68" s="60">
        <f>HRÁČI!D65</f>
        <v>0</v>
      </c>
      <c r="E68" s="45"/>
      <c r="F68" s="47"/>
      <c r="G68" s="58"/>
      <c r="H68" s="47"/>
      <c r="I68" s="58"/>
      <c r="J68" s="47"/>
      <c r="K68" s="58"/>
      <c r="L68" s="47"/>
      <c r="M68" s="58"/>
      <c r="N68" s="46">
        <f t="shared" si="3"/>
        <v>0</v>
      </c>
      <c r="O68" s="46">
        <f t="shared" si="4"/>
        <v>0</v>
      </c>
      <c r="P68" s="59"/>
    </row>
    <row r="69" spans="1:16" ht="15">
      <c r="A69" s="6">
        <v>64</v>
      </c>
      <c r="B69" s="37">
        <f>HRÁČI!B66</f>
        <v>64</v>
      </c>
      <c r="C69" s="38">
        <f>HRÁČI!C66</f>
        <v>0</v>
      </c>
      <c r="D69" s="60">
        <f>HRÁČI!D66</f>
        <v>0</v>
      </c>
      <c r="E69" s="45"/>
      <c r="F69" s="47"/>
      <c r="G69" s="58"/>
      <c r="H69" s="47"/>
      <c r="I69" s="58"/>
      <c r="J69" s="47"/>
      <c r="K69" s="58"/>
      <c r="L69" s="47"/>
      <c r="M69" s="58"/>
      <c r="N69" s="46">
        <f t="shared" si="3"/>
        <v>0</v>
      </c>
      <c r="O69" s="46">
        <f t="shared" si="4"/>
        <v>0</v>
      </c>
      <c r="P69" s="59"/>
    </row>
    <row r="70" spans="1:16" ht="15">
      <c r="A70" s="6">
        <v>65</v>
      </c>
      <c r="B70" s="37">
        <f>HRÁČI!B67</f>
        <v>65</v>
      </c>
      <c r="C70" s="38">
        <f>HRÁČI!C67</f>
        <v>0</v>
      </c>
      <c r="D70" s="60">
        <f>HRÁČI!D67</f>
        <v>0</v>
      </c>
      <c r="E70" s="45"/>
      <c r="F70" s="47"/>
      <c r="G70" s="58"/>
      <c r="H70" s="47"/>
      <c r="I70" s="58"/>
      <c r="J70" s="47"/>
      <c r="K70" s="58"/>
      <c r="L70" s="47"/>
      <c r="M70" s="58"/>
      <c r="N70" s="46">
        <f aca="true" t="shared" si="5" ref="N70:N75">SUM(F70,H70,J70,L70)</f>
        <v>0</v>
      </c>
      <c r="O70" s="46">
        <f aca="true" t="shared" si="6" ref="O70:O75">SUM(G70,I70,K70,M70)</f>
        <v>0</v>
      </c>
      <c r="P70" s="59"/>
    </row>
    <row r="71" spans="1:16" ht="15">
      <c r="A71" s="6">
        <v>66</v>
      </c>
      <c r="B71" s="37">
        <f>HRÁČI!B68</f>
        <v>66</v>
      </c>
      <c r="C71" s="38">
        <f>HRÁČI!C68</f>
        <v>0</v>
      </c>
      <c r="D71" s="60">
        <f>HRÁČI!D68</f>
        <v>0</v>
      </c>
      <c r="E71" s="45"/>
      <c r="F71" s="47"/>
      <c r="G71" s="58"/>
      <c r="H71" s="47"/>
      <c r="I71" s="58"/>
      <c r="J71" s="47"/>
      <c r="K71" s="58"/>
      <c r="L71" s="47"/>
      <c r="M71" s="58"/>
      <c r="N71" s="46">
        <f t="shared" si="5"/>
        <v>0</v>
      </c>
      <c r="O71" s="46">
        <f t="shared" si="6"/>
        <v>0</v>
      </c>
      <c r="P71" s="59"/>
    </row>
    <row r="72" spans="1:16" ht="15">
      <c r="A72" s="6">
        <v>67</v>
      </c>
      <c r="B72" s="37">
        <f>HRÁČI!B69</f>
        <v>67</v>
      </c>
      <c r="C72" s="38">
        <f>HRÁČI!C69</f>
        <v>0</v>
      </c>
      <c r="D72" s="60">
        <f>HRÁČI!D69</f>
        <v>0</v>
      </c>
      <c r="E72" s="45"/>
      <c r="F72" s="47"/>
      <c r="G72" s="58"/>
      <c r="H72" s="47"/>
      <c r="I72" s="58"/>
      <c r="J72" s="47"/>
      <c r="K72" s="58"/>
      <c r="L72" s="47"/>
      <c r="M72" s="58"/>
      <c r="N72" s="46">
        <f t="shared" si="5"/>
        <v>0</v>
      </c>
      <c r="O72" s="46">
        <f t="shared" si="6"/>
        <v>0</v>
      </c>
      <c r="P72" s="59"/>
    </row>
    <row r="73" spans="1:16" ht="15">
      <c r="A73" s="6">
        <v>68</v>
      </c>
      <c r="B73" s="37">
        <f>HRÁČI!B70</f>
        <v>68</v>
      </c>
      <c r="C73" s="38">
        <f>HRÁČI!C70</f>
        <v>0</v>
      </c>
      <c r="D73" s="60">
        <f>HRÁČI!D70</f>
        <v>0</v>
      </c>
      <c r="E73" s="45"/>
      <c r="F73" s="47"/>
      <c r="G73" s="58"/>
      <c r="H73" s="47"/>
      <c r="I73" s="58"/>
      <c r="J73" s="47"/>
      <c r="K73" s="58"/>
      <c r="L73" s="47"/>
      <c r="M73" s="58"/>
      <c r="N73" s="46">
        <f t="shared" si="5"/>
        <v>0</v>
      </c>
      <c r="O73" s="46">
        <f t="shared" si="6"/>
        <v>0</v>
      </c>
      <c r="P73" s="59"/>
    </row>
    <row r="74" spans="1:16" ht="15">
      <c r="A74" s="6">
        <v>69</v>
      </c>
      <c r="B74" s="37">
        <f>HRÁČI!B71</f>
        <v>69</v>
      </c>
      <c r="C74" s="38">
        <f>HRÁČI!C71</f>
        <v>0</v>
      </c>
      <c r="D74" s="60">
        <f>HRÁČI!D71</f>
        <v>0</v>
      </c>
      <c r="E74" s="45"/>
      <c r="F74" s="47"/>
      <c r="G74" s="58"/>
      <c r="H74" s="47"/>
      <c r="I74" s="58"/>
      <c r="J74" s="47"/>
      <c r="K74" s="58"/>
      <c r="L74" s="47"/>
      <c r="M74" s="58"/>
      <c r="N74" s="46">
        <f t="shared" si="5"/>
        <v>0</v>
      </c>
      <c r="O74" s="46">
        <f t="shared" si="6"/>
        <v>0</v>
      </c>
      <c r="P74" s="59"/>
    </row>
    <row r="75" spans="1:16" ht="15">
      <c r="A75" s="6">
        <v>70</v>
      </c>
      <c r="B75" s="37">
        <f>HRÁČI!B72</f>
        <v>70</v>
      </c>
      <c r="C75" s="38">
        <f>HRÁČI!C72</f>
        <v>0</v>
      </c>
      <c r="D75" s="60">
        <f>HRÁČI!D72</f>
        <v>0</v>
      </c>
      <c r="E75" s="45"/>
      <c r="F75" s="47"/>
      <c r="G75" s="58"/>
      <c r="H75" s="47"/>
      <c r="I75" s="58"/>
      <c r="J75" s="47"/>
      <c r="K75" s="58"/>
      <c r="L75" s="47"/>
      <c r="M75" s="58"/>
      <c r="N75" s="46">
        <f t="shared" si="5"/>
        <v>0</v>
      </c>
      <c r="O75" s="46">
        <f t="shared" si="6"/>
        <v>0</v>
      </c>
      <c r="P75" s="59"/>
    </row>
    <row r="76" spans="6:16" ht="12.75">
      <c r="F76" s="5">
        <f>SUM(F6:F75)</f>
        <v>60</v>
      </c>
      <c r="G76" s="5">
        <f>SUM(G6:G75)</f>
        <v>200.00000000000003</v>
      </c>
      <c r="H76" s="5">
        <f aca="true" t="shared" si="7" ref="H76:M76">SUM(H6:H75)</f>
        <v>60</v>
      </c>
      <c r="I76" s="5">
        <f t="shared" si="7"/>
        <v>200</v>
      </c>
      <c r="J76" s="5">
        <f t="shared" si="7"/>
        <v>60</v>
      </c>
      <c r="K76" s="5">
        <f t="shared" si="7"/>
        <v>200.00000000000003</v>
      </c>
      <c r="L76" s="5">
        <f t="shared" si="7"/>
        <v>60</v>
      </c>
      <c r="M76" s="5">
        <f t="shared" si="7"/>
        <v>200</v>
      </c>
      <c r="O76" s="2"/>
      <c r="P76" s="39"/>
    </row>
    <row r="78" spans="3:5" ht="12.75">
      <c r="C78" t="s">
        <v>40</v>
      </c>
      <c r="E78">
        <f>COUNT(E6:E75)</f>
        <v>20</v>
      </c>
    </row>
    <row r="81" ht="12.75">
      <c r="F81" s="48"/>
    </row>
    <row r="82" ht="12.75">
      <c r="F82" s="48"/>
    </row>
    <row r="83" ht="12.75">
      <c r="F83" s="48"/>
    </row>
    <row r="117" ht="12.75">
      <c r="F117" s="48"/>
    </row>
    <row r="118" ht="12.75">
      <c r="F118" s="48"/>
    </row>
    <row r="119" ht="12.75">
      <c r="F119" s="48"/>
    </row>
    <row r="120" ht="12.75">
      <c r="F120" s="48"/>
    </row>
    <row r="121" ht="12.75">
      <c r="F121" s="48"/>
    </row>
    <row r="122" ht="12.75">
      <c r="F122" s="48"/>
    </row>
    <row r="123" ht="12.75">
      <c r="F123" s="48"/>
    </row>
    <row r="124" ht="12.75">
      <c r="F124" s="48"/>
    </row>
    <row r="125" ht="12.75">
      <c r="F125" s="48"/>
    </row>
    <row r="126" ht="12.75">
      <c r="F126" s="48"/>
    </row>
    <row r="127" ht="12.75">
      <c r="F127" s="48"/>
    </row>
    <row r="128" ht="12.75">
      <c r="F128" s="48"/>
    </row>
    <row r="129" ht="12.75">
      <c r="F129" s="48"/>
    </row>
    <row r="130" ht="12.75">
      <c r="F130" s="48"/>
    </row>
    <row r="131" ht="12.75">
      <c r="F131" s="48"/>
    </row>
    <row r="132" ht="12.75">
      <c r="F132" s="48"/>
    </row>
    <row r="133" ht="12.75">
      <c r="F133" s="48"/>
    </row>
    <row r="134" ht="12.75">
      <c r="F134" s="48"/>
    </row>
    <row r="135" ht="12.75">
      <c r="F135" s="48"/>
    </row>
    <row r="136" ht="12.75">
      <c r="F136" s="48"/>
    </row>
  </sheetData>
  <sheetProtection/>
  <mergeCells count="2">
    <mergeCell ref="E2:P2"/>
    <mergeCell ref="A3:Q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I.KKPM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Leskovský</dc:creator>
  <cp:keywords/>
  <dc:description/>
  <cp:lastModifiedBy>Roman Leskovský</cp:lastModifiedBy>
  <cp:lastPrinted>2010-02-18T08:57:49Z</cp:lastPrinted>
  <dcterms:created xsi:type="dcterms:W3CDTF">2005-09-06T23:52:06Z</dcterms:created>
  <dcterms:modified xsi:type="dcterms:W3CDTF">2018-12-11T11:36:28Z</dcterms:modified>
  <cp:category/>
  <cp:version/>
  <cp:contentType/>
  <cp:contentStatus/>
</cp:coreProperties>
</file>